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1620" windowWidth="9840" windowHeight="3885" tabRatio="524" activeTab="0"/>
  </bookViews>
  <sheets>
    <sheet name="99入學應修學分表" sheetId="1" r:id="rId1"/>
  </sheets>
  <definedNames>
    <definedName name="_xlnm.Print_Area" localSheetId="0">'99入學應修學分表'!$A$1:$V$51</definedName>
  </definedNames>
  <calcPr fullCalcOnLoad="1"/>
</workbook>
</file>

<file path=xl/sharedStrings.xml><?xml version="1.0" encoding="utf-8"?>
<sst xmlns="http://schemas.openxmlformats.org/spreadsheetml/2006/main" count="133" uniqueCount="113">
  <si>
    <t>上</t>
  </si>
  <si>
    <t>下</t>
  </si>
  <si>
    <t>實用中文</t>
  </si>
  <si>
    <t>世界文化史</t>
  </si>
  <si>
    <t>管理資訊系統</t>
  </si>
  <si>
    <t>英文聽力</t>
  </si>
  <si>
    <t>學年</t>
  </si>
  <si>
    <t>第一學年</t>
  </si>
  <si>
    <t>第二學年</t>
  </si>
  <si>
    <t>類別</t>
  </si>
  <si>
    <r>
      <t>學分</t>
    </r>
    <r>
      <rPr>
        <sz val="14"/>
        <rFont val="Arial Narrow"/>
        <family val="2"/>
      </rPr>
      <t>/</t>
    </r>
    <r>
      <rPr>
        <sz val="14"/>
        <rFont val="標楷體"/>
        <family val="4"/>
      </rPr>
      <t>時數</t>
    </r>
  </si>
  <si>
    <t>化學與生活</t>
  </si>
  <si>
    <t>職業倫理</t>
  </si>
  <si>
    <t>通識發展</t>
  </si>
  <si>
    <t>多媒體軟體應用</t>
  </si>
  <si>
    <t>通識核心學分</t>
  </si>
  <si>
    <t>系專業必修學分</t>
  </si>
  <si>
    <t>第三學年</t>
  </si>
  <si>
    <t>第四學年</t>
  </si>
  <si>
    <r>
      <t>科</t>
    </r>
    <r>
      <rPr>
        <sz val="14"/>
        <rFont val="Arial Narrow"/>
        <family val="2"/>
      </rPr>
      <t xml:space="preserve">  </t>
    </r>
    <r>
      <rPr>
        <sz val="14"/>
        <rFont val="標楷體"/>
        <family val="4"/>
      </rPr>
      <t>目</t>
    </r>
  </si>
  <si>
    <r>
      <t>通識</t>
    </r>
    <r>
      <rPr>
        <sz val="7"/>
        <rFont val="Arial Narrow"/>
        <family val="2"/>
      </rPr>
      <t>(</t>
    </r>
    <r>
      <rPr>
        <sz val="7"/>
        <rFont val="標楷體"/>
        <family val="4"/>
      </rPr>
      <t>共同</t>
    </r>
    <r>
      <rPr>
        <sz val="7"/>
        <rFont val="Arial Narrow"/>
        <family val="2"/>
      </rPr>
      <t>)</t>
    </r>
    <r>
      <rPr>
        <sz val="7"/>
        <rFont val="標楷體"/>
        <family val="4"/>
      </rPr>
      <t>核心</t>
    </r>
  </si>
  <si>
    <r>
      <t>專業選修小計</t>
    </r>
    <r>
      <rPr>
        <sz val="6"/>
        <rFont val="Arial Narrow"/>
        <family val="2"/>
      </rPr>
      <t xml:space="preserve">  </t>
    </r>
    <r>
      <rPr>
        <sz val="6"/>
        <rFont val="標楷體"/>
        <family val="4"/>
      </rPr>
      <t>學分</t>
    </r>
    <r>
      <rPr>
        <sz val="6"/>
        <rFont val="Arial Narrow"/>
        <family val="2"/>
      </rPr>
      <t>/</t>
    </r>
    <r>
      <rPr>
        <sz val="6"/>
        <rFont val="標楷體"/>
        <family val="4"/>
      </rPr>
      <t>時數</t>
    </r>
    <r>
      <rPr>
        <sz val="6"/>
        <rFont val="Arial Narrow"/>
        <family val="2"/>
      </rPr>
      <t xml:space="preserve"> </t>
    </r>
  </si>
  <si>
    <r>
      <t>學期小計</t>
    </r>
    <r>
      <rPr>
        <sz val="8"/>
        <rFont val="Arial Narrow"/>
        <family val="2"/>
      </rPr>
      <t xml:space="preserve"> </t>
    </r>
    <r>
      <rPr>
        <sz val="8"/>
        <rFont val="標楷體"/>
        <family val="4"/>
      </rPr>
      <t>學分</t>
    </r>
    <r>
      <rPr>
        <sz val="8"/>
        <rFont val="Arial Narrow"/>
        <family val="2"/>
      </rPr>
      <t>/</t>
    </r>
    <r>
      <rPr>
        <sz val="8"/>
        <rFont val="標楷體"/>
        <family val="4"/>
      </rPr>
      <t>時數</t>
    </r>
  </si>
  <si>
    <r>
      <t>學期累計</t>
    </r>
    <r>
      <rPr>
        <sz val="8"/>
        <rFont val="Arial Narrow"/>
        <family val="2"/>
      </rPr>
      <t xml:space="preserve"> </t>
    </r>
    <r>
      <rPr>
        <sz val="8"/>
        <rFont val="標楷體"/>
        <family val="4"/>
      </rPr>
      <t>學分</t>
    </r>
    <r>
      <rPr>
        <sz val="8"/>
        <rFont val="Arial Narrow"/>
        <family val="2"/>
      </rPr>
      <t>/</t>
    </r>
    <r>
      <rPr>
        <sz val="8"/>
        <rFont val="標楷體"/>
        <family val="4"/>
      </rPr>
      <t>時數</t>
    </r>
  </si>
  <si>
    <t>專業必修</t>
  </si>
  <si>
    <t xml:space="preserve">門市營運管理 </t>
  </si>
  <si>
    <t>共同選修</t>
  </si>
  <si>
    <t>院核心</t>
  </si>
  <si>
    <t>職場英文</t>
  </si>
  <si>
    <t>專業選修</t>
  </si>
  <si>
    <t>人管就業證照輔導</t>
  </si>
  <si>
    <t>成本會計</t>
  </si>
  <si>
    <t>專業分組選修            ( 專長組證明書須至少修畢 5 門課)</t>
  </si>
  <si>
    <t>企業分析與診斷</t>
  </si>
  <si>
    <t>商用日文 (一)</t>
  </si>
  <si>
    <t>商用日文 (二)</t>
  </si>
  <si>
    <t>消費者行為</t>
  </si>
  <si>
    <t>服務業管理</t>
  </si>
  <si>
    <t>畢業門檻</t>
  </si>
  <si>
    <r>
      <t>說</t>
    </r>
    <r>
      <rPr>
        <sz val="14"/>
        <rFont val="Arial Narrow"/>
        <family val="2"/>
      </rPr>
      <t xml:space="preserve">     </t>
    </r>
    <r>
      <rPr>
        <sz val="14"/>
        <rFont val="標楷體"/>
        <family val="4"/>
      </rPr>
      <t>明</t>
    </r>
  </si>
  <si>
    <r>
      <t>專業選修小計</t>
    </r>
    <r>
      <rPr>
        <sz val="7"/>
        <rFont val="Arial Narrow"/>
        <family val="2"/>
      </rPr>
      <t xml:space="preserve">  </t>
    </r>
    <r>
      <rPr>
        <sz val="7"/>
        <rFont val="標楷體"/>
        <family val="4"/>
      </rPr>
      <t>學分</t>
    </r>
    <r>
      <rPr>
        <sz val="7"/>
        <rFont val="Arial Narrow"/>
        <family val="2"/>
      </rPr>
      <t>/</t>
    </r>
    <r>
      <rPr>
        <sz val="7"/>
        <rFont val="標楷體"/>
        <family val="4"/>
      </rPr>
      <t>時數</t>
    </r>
    <r>
      <rPr>
        <sz val="7"/>
        <rFont val="Arial Narrow"/>
        <family val="2"/>
      </rPr>
      <t xml:space="preserve"> </t>
    </r>
  </si>
  <si>
    <r>
      <t>學期小計</t>
    </r>
    <r>
      <rPr>
        <sz val="7"/>
        <rFont val="Arial Narrow"/>
        <family val="2"/>
      </rPr>
      <t xml:space="preserve"> </t>
    </r>
    <r>
      <rPr>
        <sz val="7"/>
        <rFont val="標楷體"/>
        <family val="4"/>
      </rPr>
      <t>學分</t>
    </r>
    <r>
      <rPr>
        <sz val="7"/>
        <rFont val="Arial Narrow"/>
        <family val="2"/>
      </rPr>
      <t>/</t>
    </r>
    <r>
      <rPr>
        <sz val="7"/>
        <rFont val="標楷體"/>
        <family val="4"/>
      </rPr>
      <t>時數</t>
    </r>
  </si>
  <si>
    <r>
      <t>學期累計</t>
    </r>
    <r>
      <rPr>
        <sz val="7"/>
        <rFont val="Arial Narrow"/>
        <family val="2"/>
      </rPr>
      <t xml:space="preserve"> </t>
    </r>
    <r>
      <rPr>
        <sz val="7"/>
        <rFont val="標楷體"/>
        <family val="4"/>
      </rPr>
      <t>學分</t>
    </r>
    <r>
      <rPr>
        <sz val="7"/>
        <rFont val="Arial Narrow"/>
        <family val="2"/>
      </rPr>
      <t>/</t>
    </r>
    <r>
      <rPr>
        <sz val="7"/>
        <rFont val="標楷體"/>
        <family val="4"/>
      </rPr>
      <t>時數</t>
    </r>
  </si>
  <si>
    <t>專業必修小計</t>
  </si>
  <si>
    <t xml:space="preserve">專業必修小計 </t>
  </si>
  <si>
    <t>物流管理</t>
  </si>
  <si>
    <t>行銷企劃寫作</t>
  </si>
  <si>
    <t>企業訓練與發展</t>
  </si>
  <si>
    <t>投資學</t>
  </si>
  <si>
    <t>商業溝通</t>
  </si>
  <si>
    <t>組織理論與管理</t>
  </si>
  <si>
    <t>商用英文</t>
  </si>
  <si>
    <t>秘書及行政管理實務</t>
  </si>
  <si>
    <t>網頁設計與管理</t>
  </si>
  <si>
    <t xml:space="preserve">就業輔導 </t>
  </si>
  <si>
    <t xml:space="preserve">網路行銷 </t>
  </si>
  <si>
    <t>企業實務實習I</t>
  </si>
  <si>
    <t>知識管理</t>
  </si>
  <si>
    <t>專案管理</t>
  </si>
  <si>
    <t>國際行銷</t>
  </si>
  <si>
    <t>品牌管理</t>
  </si>
  <si>
    <t>企業實務實習II</t>
  </si>
  <si>
    <r>
      <t>院</t>
    </r>
    <r>
      <rPr>
        <sz val="10"/>
        <rFont val="Arial Narrow"/>
        <family val="2"/>
      </rPr>
      <t>(</t>
    </r>
    <r>
      <rPr>
        <sz val="10"/>
        <rFont val="標楷體"/>
        <family val="4"/>
      </rPr>
      <t>群</t>
    </r>
    <r>
      <rPr>
        <sz val="10"/>
        <rFont val="Arial Narrow"/>
        <family val="2"/>
      </rPr>
      <t>)</t>
    </r>
    <r>
      <rPr>
        <sz val="10"/>
        <rFont val="標楷體"/>
        <family val="4"/>
      </rPr>
      <t>核心學分</t>
    </r>
  </si>
  <si>
    <r>
      <t>總</t>
    </r>
    <r>
      <rPr>
        <sz val="10"/>
        <rFont val="Arial Narrow"/>
        <family val="2"/>
      </rPr>
      <t xml:space="preserve">  </t>
    </r>
    <r>
      <rPr>
        <sz val="10"/>
        <rFont val="標楷體"/>
        <family val="4"/>
      </rPr>
      <t>學</t>
    </r>
    <r>
      <rPr>
        <sz val="10"/>
        <rFont val="Arial Narrow"/>
        <family val="2"/>
      </rPr>
      <t xml:space="preserve">  </t>
    </r>
    <r>
      <rPr>
        <sz val="10"/>
        <rFont val="標楷體"/>
        <family val="4"/>
      </rPr>
      <t>分</t>
    </r>
    <r>
      <rPr>
        <sz val="10"/>
        <rFont val="Arial Narrow"/>
        <family val="2"/>
      </rPr>
      <t xml:space="preserve">  </t>
    </r>
    <r>
      <rPr>
        <sz val="10"/>
        <rFont val="標楷體"/>
        <family val="4"/>
      </rPr>
      <t>數</t>
    </r>
  </si>
  <si>
    <t>系專業選修學分</t>
  </si>
  <si>
    <t>金融商品</t>
  </si>
  <si>
    <t>職涯發展</t>
  </si>
  <si>
    <t>財務管理組</t>
  </si>
  <si>
    <t>行銷與流通管理組</t>
  </si>
  <si>
    <t>藝術事業行銷管理</t>
  </si>
  <si>
    <r>
      <t>東南科技大學　九十九</t>
    </r>
    <r>
      <rPr>
        <sz val="14"/>
        <rFont val="Arial Narrow"/>
        <family val="2"/>
      </rPr>
      <t xml:space="preserve"> </t>
    </r>
    <r>
      <rPr>
        <sz val="14"/>
        <rFont val="標楷體"/>
        <family val="4"/>
      </rPr>
      <t>學年度日間部四年制　管理學院</t>
    </r>
    <r>
      <rPr>
        <sz val="14"/>
        <rFont val="Arial Narrow"/>
        <family val="2"/>
      </rPr>
      <t xml:space="preserve">   </t>
    </r>
    <r>
      <rPr>
        <sz val="14"/>
        <rFont val="標楷體"/>
        <family val="4"/>
      </rPr>
      <t>企業管理系應修學分表</t>
    </r>
    <r>
      <rPr>
        <sz val="14"/>
        <rFont val="Arial Narrow"/>
        <family val="2"/>
      </rPr>
      <t xml:space="preserve">                                      </t>
    </r>
    <r>
      <rPr>
        <sz val="6"/>
        <rFont val="Arial Narrow"/>
        <family val="2"/>
      </rPr>
      <t>1000427</t>
    </r>
  </si>
  <si>
    <t>電子商務</t>
  </si>
  <si>
    <t>組織領導</t>
  </si>
  <si>
    <t>企業內部控制</t>
  </si>
  <si>
    <t>零售管理</t>
  </si>
  <si>
    <t>理財規劃</t>
  </si>
  <si>
    <t xml:space="preserve">金融證照輔導 </t>
  </si>
  <si>
    <t>金融市場</t>
  </si>
  <si>
    <t>財務報表分析</t>
  </si>
  <si>
    <t>個人理財</t>
  </si>
  <si>
    <t>1.最低畢業學分數為129學分，必修課程為99學分（通識核心28學分，通識發展6學分，院核心18學分，專業47學分）選修學分必需超過30（含）學分，每學期最少需修10（含）學分以上，最多不得超過25（含）學分。                                                                                                                                                   2.畢業前必須超過畢業門檻10（含）點以上，點數計算如附表。-背面                                                                                                3.依學校所訂本系應通過相當於全民英檢測驗初級複試以上程度之測驗。</t>
  </si>
  <si>
    <t xml:space="preserve">    通識發展學分</t>
  </si>
  <si>
    <r>
      <t>學期累計</t>
    </r>
    <r>
      <rPr>
        <sz val="7"/>
        <rFont val="Raavi"/>
        <family val="0"/>
      </rPr>
      <t xml:space="preserve"> </t>
    </r>
    <r>
      <rPr>
        <sz val="7"/>
        <rFont val="標楷體"/>
        <family val="4"/>
      </rPr>
      <t>學分</t>
    </r>
    <r>
      <rPr>
        <sz val="7"/>
        <rFont val="Raavi"/>
        <family val="0"/>
      </rPr>
      <t>/</t>
    </r>
    <r>
      <rPr>
        <sz val="7"/>
        <rFont val="標楷體"/>
        <family val="4"/>
      </rPr>
      <t>時數</t>
    </r>
  </si>
  <si>
    <t>1. 企業實務實習107小時，可抵1學分   2. 二組分組專業證明，請至少選五門課。</t>
  </si>
  <si>
    <r>
      <t>通識課程</t>
    </r>
    <r>
      <rPr>
        <sz val="8"/>
        <color indexed="8"/>
        <rFont val="Arial Narrow"/>
        <family val="2"/>
      </rPr>
      <t>(</t>
    </r>
    <r>
      <rPr>
        <sz val="8"/>
        <color indexed="8"/>
        <rFont val="標楷體"/>
        <family val="4"/>
      </rPr>
      <t>一</t>
    </r>
    <r>
      <rPr>
        <sz val="8"/>
        <color indexed="8"/>
        <rFont val="Arial Narrow"/>
        <family val="2"/>
      </rPr>
      <t>)(</t>
    </r>
    <r>
      <rPr>
        <sz val="8"/>
        <color indexed="8"/>
        <rFont val="標楷體"/>
        <family val="4"/>
      </rPr>
      <t>二</t>
    </r>
    <r>
      <rPr>
        <sz val="8"/>
        <color indexed="8"/>
        <rFont val="Arial Narrow"/>
        <family val="2"/>
      </rPr>
      <t>)</t>
    </r>
  </si>
  <si>
    <r>
      <t>通識課程</t>
    </r>
    <r>
      <rPr>
        <sz val="8"/>
        <color indexed="8"/>
        <rFont val="Arial Narrow"/>
        <family val="2"/>
      </rPr>
      <t>(</t>
    </r>
    <r>
      <rPr>
        <sz val="8"/>
        <color indexed="8"/>
        <rFont val="標楷體"/>
        <family val="4"/>
      </rPr>
      <t>三</t>
    </r>
    <r>
      <rPr>
        <sz val="8"/>
        <color indexed="8"/>
        <rFont val="Arial Narrow"/>
        <family val="2"/>
      </rPr>
      <t>)(</t>
    </r>
    <r>
      <rPr>
        <sz val="8"/>
        <color indexed="8"/>
        <rFont val="標楷體"/>
        <family val="4"/>
      </rPr>
      <t>四</t>
    </r>
    <r>
      <rPr>
        <sz val="8"/>
        <color indexed="8"/>
        <rFont val="Arial Narrow"/>
        <family val="2"/>
      </rPr>
      <t>)</t>
    </r>
  </si>
  <si>
    <t>顧客關係管理</t>
  </si>
  <si>
    <t>行銷研究</t>
  </si>
  <si>
    <r>
      <t>體育</t>
    </r>
    <r>
      <rPr>
        <sz val="8"/>
        <color indexed="8"/>
        <rFont val="Arial Narrow"/>
        <family val="2"/>
      </rPr>
      <t>(</t>
    </r>
    <r>
      <rPr>
        <sz val="8"/>
        <color indexed="8"/>
        <rFont val="標楷體"/>
        <family val="4"/>
      </rPr>
      <t>一</t>
    </r>
    <r>
      <rPr>
        <sz val="8"/>
        <color indexed="8"/>
        <rFont val="Arial Narrow"/>
        <family val="2"/>
      </rPr>
      <t>)(</t>
    </r>
    <r>
      <rPr>
        <sz val="8"/>
        <color indexed="8"/>
        <rFont val="標楷體"/>
        <family val="4"/>
      </rPr>
      <t>二</t>
    </r>
    <r>
      <rPr>
        <sz val="8"/>
        <color indexed="8"/>
        <rFont val="Arial Narrow"/>
        <family val="2"/>
      </rPr>
      <t>)</t>
    </r>
  </si>
  <si>
    <r>
      <t>體育</t>
    </r>
    <r>
      <rPr>
        <sz val="8"/>
        <color indexed="8"/>
        <rFont val="Arial Narrow"/>
        <family val="2"/>
      </rPr>
      <t>(</t>
    </r>
    <r>
      <rPr>
        <sz val="8"/>
        <color indexed="8"/>
        <rFont val="標楷體"/>
        <family val="4"/>
      </rPr>
      <t>三</t>
    </r>
    <r>
      <rPr>
        <sz val="8"/>
        <color indexed="8"/>
        <rFont val="Arial Narrow"/>
        <family val="2"/>
      </rPr>
      <t>)(</t>
    </r>
    <r>
      <rPr>
        <sz val="8"/>
        <color indexed="8"/>
        <rFont val="標楷體"/>
        <family val="4"/>
      </rPr>
      <t>四</t>
    </r>
    <r>
      <rPr>
        <sz val="8"/>
        <color indexed="8"/>
        <rFont val="Arial Narrow"/>
        <family val="2"/>
      </rPr>
      <t>)</t>
    </r>
  </si>
  <si>
    <r>
      <t>服務教育</t>
    </r>
    <r>
      <rPr>
        <sz val="8"/>
        <color indexed="8"/>
        <rFont val="Arial Narrow"/>
        <family val="2"/>
      </rPr>
      <t>(</t>
    </r>
    <r>
      <rPr>
        <sz val="8"/>
        <color indexed="8"/>
        <rFont val="標楷體"/>
        <family val="4"/>
      </rPr>
      <t>一</t>
    </r>
    <r>
      <rPr>
        <sz val="8"/>
        <color indexed="8"/>
        <rFont val="Arial Narrow"/>
        <family val="2"/>
      </rPr>
      <t>)(</t>
    </r>
    <r>
      <rPr>
        <sz val="8"/>
        <color indexed="8"/>
        <rFont val="標楷體"/>
        <family val="4"/>
      </rPr>
      <t>二</t>
    </r>
    <r>
      <rPr>
        <sz val="8"/>
        <color indexed="8"/>
        <rFont val="Arial Narrow"/>
        <family val="2"/>
      </rPr>
      <t>)</t>
    </r>
  </si>
  <si>
    <t>民主與法治</t>
  </si>
  <si>
    <r>
      <t>國文</t>
    </r>
    <r>
      <rPr>
        <sz val="8"/>
        <color indexed="8"/>
        <rFont val="Arial Narrow"/>
        <family val="2"/>
      </rPr>
      <t>(</t>
    </r>
    <r>
      <rPr>
        <sz val="8"/>
        <color indexed="8"/>
        <rFont val="標楷體"/>
        <family val="4"/>
      </rPr>
      <t>一</t>
    </r>
    <r>
      <rPr>
        <sz val="8"/>
        <color indexed="8"/>
        <rFont val="Arial Narrow"/>
        <family val="2"/>
      </rPr>
      <t>)(</t>
    </r>
    <r>
      <rPr>
        <sz val="8"/>
        <color indexed="8"/>
        <rFont val="標楷體"/>
        <family val="4"/>
      </rPr>
      <t>二</t>
    </r>
    <r>
      <rPr>
        <sz val="8"/>
        <color indexed="8"/>
        <rFont val="Arial Narrow"/>
        <family val="2"/>
      </rPr>
      <t>)</t>
    </r>
  </si>
  <si>
    <r>
      <t>英文</t>
    </r>
    <r>
      <rPr>
        <sz val="8"/>
        <color indexed="8"/>
        <rFont val="Arial Narrow"/>
        <family val="2"/>
      </rPr>
      <t>(</t>
    </r>
    <r>
      <rPr>
        <sz val="8"/>
        <color indexed="8"/>
        <rFont val="標楷體"/>
        <family val="4"/>
      </rPr>
      <t>一</t>
    </r>
    <r>
      <rPr>
        <sz val="8"/>
        <color indexed="8"/>
        <rFont val="Arial Narrow"/>
        <family val="2"/>
      </rPr>
      <t>)(</t>
    </r>
    <r>
      <rPr>
        <sz val="8"/>
        <color indexed="8"/>
        <rFont val="標楷體"/>
        <family val="4"/>
      </rPr>
      <t>二</t>
    </r>
    <r>
      <rPr>
        <sz val="8"/>
        <color indexed="8"/>
        <rFont val="Arial Narrow"/>
        <family val="2"/>
      </rPr>
      <t>)</t>
    </r>
  </si>
  <si>
    <r>
      <t>微積分(</t>
    </r>
    <r>
      <rPr>
        <sz val="6"/>
        <color indexed="8"/>
        <rFont val="新細明體"/>
        <family val="1"/>
      </rPr>
      <t>Ⅰ</t>
    </r>
    <r>
      <rPr>
        <sz val="6"/>
        <color indexed="8"/>
        <rFont val="標楷體"/>
        <family val="4"/>
      </rPr>
      <t>)(Ⅱ)</t>
    </r>
  </si>
  <si>
    <r>
      <t>軍訓</t>
    </r>
    <r>
      <rPr>
        <sz val="8"/>
        <color indexed="8"/>
        <rFont val="Arial Narrow"/>
        <family val="2"/>
      </rPr>
      <t>(</t>
    </r>
    <r>
      <rPr>
        <sz val="8"/>
        <color indexed="8"/>
        <rFont val="標楷體"/>
        <family val="4"/>
      </rPr>
      <t>一</t>
    </r>
    <r>
      <rPr>
        <sz val="8"/>
        <color indexed="8"/>
        <rFont val="Arial Narrow"/>
        <family val="2"/>
      </rPr>
      <t>)(</t>
    </r>
    <r>
      <rPr>
        <sz val="8"/>
        <color indexed="8"/>
        <rFont val="標楷體"/>
        <family val="4"/>
      </rPr>
      <t>二</t>
    </r>
    <r>
      <rPr>
        <sz val="8"/>
        <color indexed="8"/>
        <rFont val="Arial Narrow"/>
        <family val="2"/>
      </rPr>
      <t>)</t>
    </r>
  </si>
  <si>
    <t>會計學(一)(二)</t>
  </si>
  <si>
    <t>統計學 (一)(二)</t>
  </si>
  <si>
    <t>經濟學(一)(二)</t>
  </si>
  <si>
    <t>管理學</t>
  </si>
  <si>
    <t>行銷管理</t>
  </si>
  <si>
    <t>實務專題II</t>
  </si>
  <si>
    <t>商事法</t>
  </si>
  <si>
    <t>人力資源管理</t>
  </si>
  <si>
    <t>企業資源規劃</t>
  </si>
  <si>
    <t>網路概論</t>
  </si>
  <si>
    <t>營運管理</t>
  </si>
  <si>
    <t>組織行為</t>
  </si>
  <si>
    <t>連鎖事業經營管理</t>
  </si>
  <si>
    <t>實務專題I</t>
  </si>
  <si>
    <t>策略管理</t>
  </si>
  <si>
    <t>財務管理</t>
  </si>
  <si>
    <t>電腦軟體應用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</si>
</sst>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 #\ &quot;小時&quot;"/>
    <numFmt numFmtId="180" formatCode="##&quot;小時&quot;"/>
    <numFmt numFmtId="181" formatCode="##&quot;學分&quot;"/>
    <numFmt numFmtId="182" formatCode="###&quot;學分&quot;"/>
    <numFmt numFmtId="183" formatCode="##\ \ &quot;學分&quot;"/>
    <numFmt numFmtId="184" formatCode="?##\ \ &quot;學分&quot;"/>
  </numFmts>
  <fonts count="64">
    <font>
      <sz val="10"/>
      <name val="MingLiU"/>
      <family val="3"/>
    </font>
    <font>
      <sz val="10"/>
      <name val="Arial"/>
      <family val="2"/>
    </font>
    <font>
      <sz val="14"/>
      <name val="標楷體"/>
      <family val="4"/>
    </font>
    <font>
      <sz val="9"/>
      <name val="MingLiU"/>
      <family val="3"/>
    </font>
    <font>
      <u val="single"/>
      <sz val="7.5"/>
      <color indexed="12"/>
      <name val="MingLiU"/>
      <family val="3"/>
    </font>
    <font>
      <u val="single"/>
      <sz val="7.5"/>
      <color indexed="36"/>
      <name val="MingLiU"/>
      <family val="3"/>
    </font>
    <font>
      <sz val="14"/>
      <name val="Arial Narrow"/>
      <family val="2"/>
    </font>
    <font>
      <sz val="8"/>
      <name val="標楷體"/>
      <family val="4"/>
    </font>
    <font>
      <sz val="8"/>
      <name val="Arial Narrow"/>
      <family val="2"/>
    </font>
    <font>
      <sz val="8"/>
      <name val="Arial"/>
      <family val="2"/>
    </font>
    <font>
      <sz val="8"/>
      <name val="新細明體"/>
      <family val="1"/>
    </font>
    <font>
      <sz val="6"/>
      <name val="標楷體"/>
      <family val="4"/>
    </font>
    <font>
      <sz val="12"/>
      <name val="標楷體"/>
      <family val="4"/>
    </font>
    <font>
      <sz val="12"/>
      <name val="新細明體"/>
      <family val="1"/>
    </font>
    <font>
      <b/>
      <sz val="12"/>
      <name val="標楷體"/>
      <family val="4"/>
    </font>
    <font>
      <sz val="7"/>
      <name val="標楷體"/>
      <family val="4"/>
    </font>
    <font>
      <sz val="7"/>
      <name val="Arial Narrow"/>
      <family val="2"/>
    </font>
    <font>
      <sz val="6"/>
      <name val="Arial Narrow"/>
      <family val="2"/>
    </font>
    <font>
      <sz val="10"/>
      <name val="標楷體"/>
      <family val="4"/>
    </font>
    <font>
      <b/>
      <sz val="10"/>
      <name val="標楷體"/>
      <family val="4"/>
    </font>
    <font>
      <sz val="8"/>
      <color indexed="8"/>
      <name val="標楷體"/>
      <family val="4"/>
    </font>
    <font>
      <sz val="9"/>
      <name val="標楷體"/>
      <family val="4"/>
    </font>
    <font>
      <sz val="6"/>
      <name val="MingLiU"/>
      <family val="3"/>
    </font>
    <font>
      <sz val="14"/>
      <name val="MingLiU"/>
      <family val="3"/>
    </font>
    <font>
      <sz val="12"/>
      <name val="Arial"/>
      <family val="2"/>
    </font>
    <font>
      <sz val="8"/>
      <color indexed="12"/>
      <name val="標楷體"/>
      <family val="4"/>
    </font>
    <font>
      <sz val="10"/>
      <color indexed="12"/>
      <name val="標楷體"/>
      <family val="4"/>
    </font>
    <font>
      <sz val="8"/>
      <name val="Antique Olive"/>
      <family val="2"/>
    </font>
    <font>
      <sz val="12"/>
      <name val="Antique Olive"/>
      <family val="2"/>
    </font>
    <font>
      <sz val="12"/>
      <color indexed="12"/>
      <name val="Antique Olive"/>
      <family val="2"/>
    </font>
    <font>
      <sz val="12"/>
      <color indexed="8"/>
      <name val="Antique Olive"/>
      <family val="2"/>
    </font>
    <font>
      <sz val="12"/>
      <name val="Arial Unicode MS"/>
      <family val="2"/>
    </font>
    <font>
      <sz val="9"/>
      <name val="Arial"/>
      <family val="2"/>
    </font>
    <font>
      <sz val="10"/>
      <color indexed="8"/>
      <name val="標楷體"/>
      <family val="4"/>
    </font>
    <font>
      <sz val="10"/>
      <name val="Arial Narrow"/>
      <family val="2"/>
    </font>
    <font>
      <sz val="10"/>
      <color indexed="43"/>
      <name val="標楷體"/>
      <family val="4"/>
    </font>
    <font>
      <sz val="12"/>
      <color indexed="10"/>
      <name val="Antique Oliv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7"/>
      <name val="Raavi"/>
      <family val="0"/>
    </font>
    <font>
      <sz val="8"/>
      <color indexed="8"/>
      <name val="新細明體"/>
      <family val="1"/>
    </font>
    <font>
      <sz val="8"/>
      <color indexed="8"/>
      <name val="Arial Narrow"/>
      <family val="2"/>
    </font>
    <font>
      <sz val="10"/>
      <color indexed="8"/>
      <name val="MingLiU"/>
      <family val="3"/>
    </font>
    <font>
      <sz val="8"/>
      <color indexed="8"/>
      <name val="Arial"/>
      <family val="2"/>
    </font>
    <font>
      <sz val="6"/>
      <color indexed="8"/>
      <name val="標楷體"/>
      <family val="4"/>
    </font>
    <font>
      <sz val="6"/>
      <color indexed="8"/>
      <name val="新細明體"/>
      <family val="1"/>
    </font>
    <font>
      <sz val="12"/>
      <color indexed="8"/>
      <name val="Arial"/>
      <family val="2"/>
    </font>
    <font>
      <sz val="9"/>
      <color indexed="8"/>
      <name val="標楷體"/>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7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medium"/>
      <top>
        <color indexed="63"/>
      </top>
      <bottom>
        <color indexed="63"/>
      </bottom>
    </border>
    <border>
      <left style="medium"/>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color indexed="8"/>
      </left>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color indexed="8"/>
      </right>
      <top>
        <color indexed="63"/>
      </top>
      <bottom style="medium"/>
    </border>
    <border>
      <left>
        <color indexed="63"/>
      </left>
      <right style="medium">
        <color indexed="8"/>
      </right>
      <top style="medium"/>
      <bottom style="medium"/>
    </border>
    <border>
      <left style="thin"/>
      <right>
        <color indexed="63"/>
      </right>
      <top style="thin"/>
      <bottom style="thin"/>
    </border>
    <border>
      <left style="thin"/>
      <right style="medium"/>
      <top style="thin"/>
      <bottom>
        <color indexed="63"/>
      </bottom>
    </border>
    <border>
      <left>
        <color indexed="63"/>
      </left>
      <right style="medium"/>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style="medium"/>
    </border>
    <border>
      <left style="medium">
        <color indexed="8"/>
      </left>
      <right>
        <color indexed="63"/>
      </right>
      <top>
        <color indexed="63"/>
      </top>
      <bottom style="medium"/>
    </border>
    <border>
      <left>
        <color indexed="63"/>
      </left>
      <right style="thin"/>
      <top>
        <color indexed="63"/>
      </top>
      <bottom>
        <color indexed="63"/>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color indexed="63"/>
      </left>
      <right>
        <color indexed="63"/>
      </right>
      <top style="thin"/>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3" fillId="0" borderId="0">
      <alignment/>
      <protection/>
    </xf>
    <xf numFmtId="0" fontId="12" fillId="0" borderId="0">
      <alignment/>
      <protection/>
    </xf>
    <xf numFmtId="43" fontId="1" fillId="0" borderId="0" applyFill="0" applyBorder="0" applyAlignment="0" applyProtection="0"/>
    <xf numFmtId="41" fontId="1" fillId="0" borderId="0" applyFill="0" applyBorder="0" applyAlignment="0" applyProtection="0"/>
    <xf numFmtId="0" fontId="5" fillId="0" borderId="0" applyNumberFormat="0" applyFill="0" applyBorder="0" applyAlignment="0" applyProtection="0"/>
    <xf numFmtId="0" fontId="39" fillId="16" borderId="0" applyNumberFormat="0" applyBorder="0" applyAlignment="0" applyProtection="0"/>
    <xf numFmtId="0" fontId="40" fillId="0" borderId="1" applyNumberFormat="0" applyFill="0" applyAlignment="0" applyProtection="0"/>
    <xf numFmtId="0" fontId="41" fillId="4" borderId="0" applyNumberFormat="0" applyBorder="0" applyAlignment="0" applyProtection="0"/>
    <xf numFmtId="9" fontId="1" fillId="0" borderId="0" applyFill="0" applyBorder="0" applyAlignment="0" applyProtection="0"/>
    <xf numFmtId="0" fontId="42" fillId="17"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0" fillId="18" borderId="4" applyNumberFormat="0" applyFont="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2"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7" borderId="2" applyNumberFormat="0" applyAlignment="0" applyProtection="0"/>
    <xf numFmtId="0" fontId="50" fillId="17" borderId="8" applyNumberFormat="0" applyAlignment="0" applyProtection="0"/>
    <xf numFmtId="0" fontId="51" fillId="23" borderId="9" applyNumberFormat="0" applyAlignment="0" applyProtection="0"/>
    <xf numFmtId="0" fontId="52" fillId="3" borderId="0" applyNumberFormat="0" applyBorder="0" applyAlignment="0" applyProtection="0"/>
    <xf numFmtId="0" fontId="53" fillId="0" borderId="0" applyNumberFormat="0" applyFill="0" applyBorder="0" applyAlignment="0" applyProtection="0"/>
  </cellStyleXfs>
  <cellXfs count="307">
    <xf numFmtId="0" fontId="0" fillId="0" borderId="0" xfId="0" applyAlignment="1">
      <alignment/>
    </xf>
    <xf numFmtId="0" fontId="9" fillId="0" borderId="10" xfId="0" applyFont="1" applyFill="1" applyBorder="1" applyAlignment="1">
      <alignment horizontal="center"/>
    </xf>
    <xf numFmtId="0" fontId="10" fillId="0" borderId="10" xfId="0" applyFont="1" applyFill="1" applyBorder="1" applyAlignment="1">
      <alignment/>
    </xf>
    <xf numFmtId="0" fontId="0" fillId="0" borderId="0" xfId="0" applyFont="1" applyFill="1" applyAlignment="1">
      <alignment/>
    </xf>
    <xf numFmtId="0" fontId="12" fillId="0" borderId="0" xfId="34" applyFont="1" applyFill="1" applyAlignment="1">
      <alignment horizontal="center" vertical="center"/>
      <protection/>
    </xf>
    <xf numFmtId="0" fontId="12" fillId="0" borderId="0" xfId="34" applyNumberFormat="1" applyFont="1" applyFill="1" applyAlignment="1">
      <alignment horizontal="center" vertical="center"/>
      <protection/>
    </xf>
    <xf numFmtId="0" fontId="14" fillId="0" borderId="0" xfId="34" applyFont="1" applyFill="1" applyAlignment="1">
      <alignment horizontal="center" vertical="center"/>
      <protection/>
    </xf>
    <xf numFmtId="0" fontId="0" fillId="0" borderId="0" xfId="0" applyFont="1" applyFill="1" applyAlignment="1">
      <alignment vertical="center"/>
    </xf>
    <xf numFmtId="0" fontId="0" fillId="0" borderId="0" xfId="0" applyFont="1" applyFill="1" applyAlignment="1">
      <alignment/>
    </xf>
    <xf numFmtId="0" fontId="0" fillId="0" borderId="11" xfId="0" applyFont="1" applyFill="1" applyBorder="1" applyAlignment="1">
      <alignment/>
    </xf>
    <xf numFmtId="0" fontId="0" fillId="0" borderId="0" xfId="0" applyFont="1" applyFill="1" applyAlignment="1">
      <alignment/>
    </xf>
    <xf numFmtId="0" fontId="12" fillId="0" borderId="0" xfId="33" applyFont="1" applyFill="1" applyAlignment="1">
      <alignment vertical="center"/>
      <protection/>
    </xf>
    <xf numFmtId="0" fontId="14" fillId="0" borderId="0" xfId="34" applyFont="1" applyFill="1" applyAlignment="1">
      <alignment vertical="center"/>
      <protection/>
    </xf>
    <xf numFmtId="0" fontId="18" fillId="0" borderId="0" xfId="0" applyFont="1" applyFill="1" applyAlignment="1">
      <alignment/>
    </xf>
    <xf numFmtId="0" fontId="20" fillId="0" borderId="12" xfId="0" applyFont="1" applyFill="1" applyBorder="1" applyAlignment="1">
      <alignment shrinkToFit="1"/>
    </xf>
    <xf numFmtId="0" fontId="20" fillId="0" borderId="12" xfId="0" applyFont="1" applyFill="1" applyBorder="1" applyAlignment="1">
      <alignment vertical="center"/>
    </xf>
    <xf numFmtId="0" fontId="22"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4" fillId="0" borderId="10" xfId="0" applyFont="1" applyFill="1" applyBorder="1" applyAlignment="1">
      <alignment horizontal="center" wrapText="1"/>
    </xf>
    <xf numFmtId="0" fontId="1" fillId="0" borderId="13" xfId="0" applyFont="1" applyFill="1" applyBorder="1" applyAlignment="1">
      <alignment horizontal="center" wrapText="1"/>
    </xf>
    <xf numFmtId="0" fontId="15" fillId="0" borderId="12" xfId="0" applyFont="1" applyFill="1" applyBorder="1" applyAlignment="1">
      <alignment/>
    </xf>
    <xf numFmtId="0" fontId="15" fillId="0" borderId="14" xfId="0" applyFont="1" applyFill="1" applyBorder="1" applyAlignment="1">
      <alignment/>
    </xf>
    <xf numFmtId="0" fontId="9" fillId="0" borderId="15" xfId="0" applyFont="1" applyFill="1" applyBorder="1" applyAlignment="1">
      <alignment horizontal="center" wrapText="1"/>
    </xf>
    <xf numFmtId="0" fontId="0" fillId="0" borderId="0" xfId="0" applyFont="1" applyFill="1" applyAlignment="1">
      <alignment/>
    </xf>
    <xf numFmtId="0" fontId="26" fillId="0" borderId="10" xfId="0" applyFont="1" applyFill="1" applyBorder="1" applyAlignment="1">
      <alignment/>
    </xf>
    <xf numFmtId="0" fontId="26" fillId="0" borderId="12" xfId="0" applyFont="1" applyFill="1" applyBorder="1" applyAlignment="1">
      <alignment horizontal="center"/>
    </xf>
    <xf numFmtId="0" fontId="27" fillId="0" borderId="10" xfId="0" applyFont="1" applyFill="1" applyBorder="1" applyAlignment="1">
      <alignment/>
    </xf>
    <xf numFmtId="0" fontId="28" fillId="0" borderId="10" xfId="0" applyFont="1" applyFill="1" applyBorder="1" applyAlignment="1">
      <alignment horizontal="center"/>
    </xf>
    <xf numFmtId="0" fontId="28" fillId="0" borderId="16" xfId="0" applyFont="1" applyFill="1" applyBorder="1" applyAlignment="1">
      <alignment horizontal="center"/>
    </xf>
    <xf numFmtId="0" fontId="28" fillId="0" borderId="10" xfId="0" applyFont="1" applyFill="1" applyBorder="1" applyAlignment="1">
      <alignment horizontal="center" wrapText="1"/>
    </xf>
    <xf numFmtId="0" fontId="29" fillId="0" borderId="10" xfId="0" applyFont="1" applyFill="1" applyBorder="1" applyAlignment="1">
      <alignment horizontal="center"/>
    </xf>
    <xf numFmtId="0" fontId="29" fillId="0" borderId="16" xfId="0" applyFont="1" applyFill="1" applyBorder="1" applyAlignment="1">
      <alignment horizontal="center"/>
    </xf>
    <xf numFmtId="0" fontId="30" fillId="0" borderId="10" xfId="0" applyFont="1" applyFill="1" applyBorder="1" applyAlignment="1">
      <alignment horizontal="center"/>
    </xf>
    <xf numFmtId="0" fontId="28" fillId="0" borderId="16" xfId="0" applyFont="1" applyFill="1" applyBorder="1" applyAlignment="1">
      <alignment horizontal="center" textRotation="255"/>
    </xf>
    <xf numFmtId="0" fontId="28" fillId="0" borderId="10" xfId="19" applyFont="1" applyFill="1" applyBorder="1" applyAlignment="1">
      <alignment horizontal="center"/>
    </xf>
    <xf numFmtId="0" fontId="28" fillId="0" borderId="16" xfId="19" applyFont="1" applyFill="1" applyBorder="1" applyAlignment="1">
      <alignment horizontal="center" textRotation="255"/>
    </xf>
    <xf numFmtId="0" fontId="12" fillId="0" borderId="10" xfId="19" applyFont="1" applyFill="1" applyBorder="1" applyAlignment="1">
      <alignment horizontal="center"/>
    </xf>
    <xf numFmtId="0" fontId="12" fillId="0" borderId="16" xfId="19" applyFont="1" applyFill="1" applyBorder="1" applyAlignment="1">
      <alignment horizontal="center" textRotation="255"/>
    </xf>
    <xf numFmtId="0" fontId="13" fillId="0" borderId="10" xfId="0" applyFont="1" applyFill="1" applyBorder="1" applyAlignment="1">
      <alignment vertical="center"/>
    </xf>
    <xf numFmtId="0" fontId="13" fillId="0" borderId="16" xfId="0" applyFont="1" applyFill="1" applyBorder="1" applyAlignment="1">
      <alignment vertical="center" textRotation="255"/>
    </xf>
    <xf numFmtId="0" fontId="24" fillId="0" borderId="15" xfId="0" applyFont="1" applyFill="1" applyBorder="1" applyAlignment="1">
      <alignment horizontal="center" wrapText="1"/>
    </xf>
    <xf numFmtId="0" fontId="24" fillId="0" borderId="13" xfId="0" applyFont="1" applyFill="1" applyBorder="1" applyAlignment="1">
      <alignment horizontal="center" wrapText="1"/>
    </xf>
    <xf numFmtId="0" fontId="32" fillId="0" borderId="15" xfId="0" applyFont="1" applyFill="1" applyBorder="1" applyAlignment="1">
      <alignment horizontal="center" wrapText="1"/>
    </xf>
    <xf numFmtId="0" fontId="18" fillId="0" borderId="12" xfId="0" applyFont="1" applyFill="1" applyBorder="1" applyAlignment="1">
      <alignment/>
    </xf>
    <xf numFmtId="0" fontId="33" fillId="0" borderId="12" xfId="0" applyFont="1" applyFill="1" applyBorder="1" applyAlignment="1">
      <alignment shrinkToFit="1"/>
    </xf>
    <xf numFmtId="0" fontId="33" fillId="0" borderId="12" xfId="0" applyFont="1" applyFill="1" applyBorder="1" applyAlignment="1">
      <alignment/>
    </xf>
    <xf numFmtId="0" fontId="31" fillId="0" borderId="17" xfId="0" applyFont="1" applyFill="1" applyBorder="1" applyAlignment="1">
      <alignment horizontal="center" wrapText="1"/>
    </xf>
    <xf numFmtId="0" fontId="31" fillId="0" borderId="18" xfId="0" applyFont="1" applyFill="1" applyBorder="1" applyAlignment="1">
      <alignment horizontal="center" wrapText="1"/>
    </xf>
    <xf numFmtId="0" fontId="31" fillId="0" borderId="19" xfId="0" applyFont="1" applyFill="1" applyBorder="1" applyAlignment="1">
      <alignment horizontal="center" wrapText="1"/>
    </xf>
    <xf numFmtId="0" fontId="31" fillId="0" borderId="20" xfId="0" applyFont="1" applyFill="1" applyBorder="1" applyAlignment="1">
      <alignment horizontal="center" wrapText="1"/>
    </xf>
    <xf numFmtId="0" fontId="31" fillId="0" borderId="21" xfId="0" applyFont="1" applyFill="1" applyBorder="1" applyAlignment="1">
      <alignment horizontal="center" wrapText="1"/>
    </xf>
    <xf numFmtId="0" fontId="33" fillId="24" borderId="10" xfId="0" applyFont="1" applyFill="1" applyBorder="1" applyAlignment="1">
      <alignment shrinkToFit="1"/>
    </xf>
    <xf numFmtId="0" fontId="33" fillId="24" borderId="10" xfId="0" applyFont="1" applyFill="1" applyBorder="1" applyAlignment="1">
      <alignment/>
    </xf>
    <xf numFmtId="0" fontId="30" fillId="25" borderId="10" xfId="0" applyFont="1" applyFill="1" applyBorder="1" applyAlignment="1">
      <alignment horizontal="center"/>
    </xf>
    <xf numFmtId="0" fontId="28" fillId="25" borderId="10" xfId="0" applyFont="1" applyFill="1" applyBorder="1" applyAlignment="1">
      <alignment horizontal="center" vertical="center"/>
    </xf>
    <xf numFmtId="0" fontId="28" fillId="25" borderId="10" xfId="0" applyFont="1" applyFill="1" applyBorder="1" applyAlignment="1">
      <alignment horizontal="center" vertical="center" textRotation="255"/>
    </xf>
    <xf numFmtId="0" fontId="33" fillId="25" borderId="10" xfId="0" applyFont="1" applyFill="1" applyBorder="1" applyAlignment="1">
      <alignment vertical="center"/>
    </xf>
    <xf numFmtId="0" fontId="30" fillId="25" borderId="22" xfId="0" applyFont="1" applyFill="1" applyBorder="1" applyAlignment="1">
      <alignment horizontal="center"/>
    </xf>
    <xf numFmtId="0" fontId="33" fillId="8" borderId="12" xfId="0" applyFont="1" applyFill="1" applyBorder="1" applyAlignment="1">
      <alignment vertical="center"/>
    </xf>
    <xf numFmtId="0" fontId="30" fillId="8" borderId="10" xfId="0" applyFont="1" applyFill="1" applyBorder="1" applyAlignment="1">
      <alignment horizontal="center" vertical="center"/>
    </xf>
    <xf numFmtId="0" fontId="30" fillId="8" borderId="10" xfId="0" applyFont="1" applyFill="1" applyBorder="1" applyAlignment="1">
      <alignment horizontal="center" vertical="center" textRotation="255"/>
    </xf>
    <xf numFmtId="0" fontId="33" fillId="8" borderId="10" xfId="0" applyFont="1" applyFill="1" applyBorder="1" applyAlignment="1">
      <alignment/>
    </xf>
    <xf numFmtId="0" fontId="30" fillId="8" borderId="10" xfId="0" applyFont="1" applyFill="1" applyBorder="1" applyAlignment="1">
      <alignment horizontal="center"/>
    </xf>
    <xf numFmtId="0" fontId="30" fillId="8" borderId="10" xfId="0" applyFont="1" applyFill="1" applyBorder="1" applyAlignment="1">
      <alignment horizontal="center" textRotation="255"/>
    </xf>
    <xf numFmtId="0" fontId="54" fillId="8" borderId="10" xfId="0" applyFont="1" applyFill="1" applyBorder="1" applyAlignment="1">
      <alignment horizontal="center"/>
    </xf>
    <xf numFmtId="0" fontId="54" fillId="8" borderId="10" xfId="0" applyFont="1" applyFill="1" applyBorder="1" applyAlignment="1">
      <alignment horizontal="center" textRotation="255"/>
    </xf>
    <xf numFmtId="0" fontId="33" fillId="8" borderId="10" xfId="0" applyFont="1" applyFill="1" applyBorder="1" applyAlignment="1">
      <alignment vertical="center"/>
    </xf>
    <xf numFmtId="0" fontId="0" fillId="0" borderId="0" xfId="0" applyFont="1" applyFill="1" applyBorder="1" applyAlignment="1">
      <alignment/>
    </xf>
    <xf numFmtId="0" fontId="32" fillId="0" borderId="23" xfId="0" applyFont="1" applyFill="1" applyBorder="1" applyAlignment="1">
      <alignment horizontal="center" wrapText="1"/>
    </xf>
    <xf numFmtId="0" fontId="31" fillId="0" borderId="24" xfId="0" applyFont="1" applyFill="1" applyBorder="1" applyAlignment="1">
      <alignment horizontal="center" wrapText="1"/>
    </xf>
    <xf numFmtId="0" fontId="0" fillId="0" borderId="0" xfId="0" applyFont="1" applyFill="1" applyAlignment="1">
      <alignment horizontal="center"/>
    </xf>
    <xf numFmtId="0" fontId="20" fillId="0" borderId="12" xfId="0" applyFont="1" applyFill="1" applyBorder="1" applyAlignment="1">
      <alignment horizontal="center" vertical="center" wrapText="1"/>
    </xf>
    <xf numFmtId="0" fontId="56" fillId="0" borderId="10" xfId="0" applyFont="1" applyFill="1" applyBorder="1" applyAlignment="1">
      <alignment vertical="center"/>
    </xf>
    <xf numFmtId="0" fontId="30" fillId="0" borderId="10" xfId="0" applyFont="1" applyFill="1" applyBorder="1" applyAlignment="1">
      <alignment horizontal="center" vertical="center"/>
    </xf>
    <xf numFmtId="0" fontId="30" fillId="0" borderId="16" xfId="0" applyFont="1" applyFill="1" applyBorder="1" applyAlignment="1">
      <alignment horizontal="center" vertical="center"/>
    </xf>
    <xf numFmtId="0" fontId="56" fillId="0" borderId="12"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6" xfId="0" applyFont="1" applyFill="1" applyBorder="1" applyAlignment="1">
      <alignment vertical="center"/>
    </xf>
    <xf numFmtId="0" fontId="58" fillId="0" borderId="0" xfId="0" applyFont="1" applyFill="1" applyAlignment="1">
      <alignment vertical="center"/>
    </xf>
    <xf numFmtId="0" fontId="33" fillId="25" borderId="12" xfId="0" applyFont="1" applyFill="1" applyBorder="1" applyAlignment="1">
      <alignment/>
    </xf>
    <xf numFmtId="0" fontId="30" fillId="0" borderId="16" xfId="0" applyFont="1" applyFill="1" applyBorder="1" applyAlignment="1">
      <alignment horizontal="center"/>
    </xf>
    <xf numFmtId="0" fontId="30" fillId="25" borderId="10" xfId="0" applyFont="1" applyFill="1" applyBorder="1" applyAlignment="1">
      <alignment horizontal="center" textRotation="255"/>
    </xf>
    <xf numFmtId="0" fontId="59" fillId="0" borderId="15" xfId="0" applyFont="1" applyFill="1" applyBorder="1" applyAlignment="1">
      <alignment horizontal="center" wrapText="1"/>
    </xf>
    <xf numFmtId="0" fontId="27" fillId="0" borderId="10" xfId="0" applyFont="1" applyFill="1" applyBorder="1" applyAlignment="1">
      <alignment textRotation="255"/>
    </xf>
    <xf numFmtId="0" fontId="20" fillId="0" borderId="10" xfId="0" applyFont="1" applyFill="1" applyBorder="1" applyAlignment="1">
      <alignment vertical="center"/>
    </xf>
    <xf numFmtId="0" fontId="18" fillId="25" borderId="25" xfId="0" applyFont="1" applyFill="1" applyBorder="1" applyAlignment="1">
      <alignment/>
    </xf>
    <xf numFmtId="0" fontId="18" fillId="0" borderId="25" xfId="0" applyFont="1" applyFill="1" applyBorder="1" applyAlignment="1">
      <alignment/>
    </xf>
    <xf numFmtId="0" fontId="33" fillId="25" borderId="25" xfId="0" applyFont="1" applyFill="1" applyBorder="1" applyAlignment="1">
      <alignment/>
    </xf>
    <xf numFmtId="0" fontId="33" fillId="0" borderId="25" xfId="0" applyFont="1" applyFill="1" applyBorder="1" applyAlignment="1">
      <alignment/>
    </xf>
    <xf numFmtId="0" fontId="36" fillId="25" borderId="10" xfId="0" applyFont="1" applyFill="1" applyBorder="1" applyAlignment="1">
      <alignment horizontal="center" vertical="center"/>
    </xf>
    <xf numFmtId="0" fontId="13" fillId="0" borderId="10" xfId="0" applyFont="1" applyFill="1" applyBorder="1" applyAlignment="1">
      <alignment vertical="center" textRotation="255"/>
    </xf>
    <xf numFmtId="0" fontId="21" fillId="0" borderId="25" xfId="0" applyFont="1" applyFill="1" applyBorder="1" applyAlignment="1">
      <alignment/>
    </xf>
    <xf numFmtId="0" fontId="30" fillId="24" borderId="10" xfId="19" applyFont="1" applyFill="1" applyBorder="1" applyAlignment="1">
      <alignment horizontal="center" vertical="center"/>
    </xf>
    <xf numFmtId="0" fontId="30" fillId="24" borderId="10" xfId="19" applyFont="1" applyFill="1" applyBorder="1" applyAlignment="1">
      <alignment horizontal="center" vertical="center" textRotation="255"/>
    </xf>
    <xf numFmtId="0" fontId="30" fillId="24" borderId="10" xfId="19" applyFont="1" applyFill="1" applyBorder="1" applyAlignment="1">
      <alignment horizontal="center"/>
    </xf>
    <xf numFmtId="0" fontId="30" fillId="24" borderId="10" xfId="19" applyFont="1" applyFill="1" applyBorder="1" applyAlignment="1">
      <alignment horizontal="center" textRotation="255"/>
    </xf>
    <xf numFmtId="0" fontId="30" fillId="24" borderId="10" xfId="0" applyFont="1" applyFill="1" applyBorder="1" applyAlignment="1">
      <alignment horizontal="center"/>
    </xf>
    <xf numFmtId="0" fontId="30" fillId="24" borderId="16" xfId="0" applyFont="1" applyFill="1" applyBorder="1" applyAlignment="1">
      <alignment horizontal="center"/>
    </xf>
    <xf numFmtId="0" fontId="33" fillId="24" borderId="12" xfId="0" applyFont="1" applyFill="1" applyBorder="1" applyAlignment="1">
      <alignment/>
    </xf>
    <xf numFmtId="0" fontId="30" fillId="24" borderId="25" xfId="0" applyFont="1" applyFill="1" applyBorder="1" applyAlignment="1">
      <alignment horizontal="center" shrinkToFit="1"/>
    </xf>
    <xf numFmtId="0" fontId="33" fillId="0" borderId="10" xfId="0" applyFont="1" applyFill="1" applyBorder="1" applyAlignment="1">
      <alignment/>
    </xf>
    <xf numFmtId="0" fontId="20" fillId="0" borderId="10" xfId="0" applyFont="1" applyFill="1" applyBorder="1" applyAlignment="1">
      <alignment wrapText="1"/>
    </xf>
    <xf numFmtId="0" fontId="20" fillId="0" borderId="10" xfId="0" applyFont="1" applyFill="1" applyBorder="1" applyAlignment="1">
      <alignment/>
    </xf>
    <xf numFmtId="0" fontId="30" fillId="0" borderId="10" xfId="0" applyFont="1" applyFill="1" applyBorder="1" applyAlignment="1">
      <alignment horizontal="center" wrapText="1"/>
    </xf>
    <xf numFmtId="0" fontId="56" fillId="0" borderId="10" xfId="0" applyFont="1" applyFill="1" applyBorder="1" applyAlignment="1">
      <alignment horizontal="center" wrapText="1"/>
    </xf>
    <xf numFmtId="0" fontId="60" fillId="0" borderId="10" xfId="0" applyFont="1" applyFill="1" applyBorder="1" applyAlignment="1">
      <alignment wrapText="1"/>
    </xf>
    <xf numFmtId="0" fontId="58" fillId="0" borderId="10" xfId="0" applyFont="1" applyFill="1" applyBorder="1" applyAlignment="1">
      <alignment/>
    </xf>
    <xf numFmtId="0" fontId="2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56" fillId="0" borderId="10" xfId="0" applyFont="1" applyFill="1" applyBorder="1" applyAlignment="1">
      <alignment/>
    </xf>
    <xf numFmtId="0" fontId="33" fillId="0" borderId="10" xfId="0" applyFont="1" applyFill="1" applyBorder="1" applyAlignment="1">
      <alignment wrapText="1"/>
    </xf>
    <xf numFmtId="0" fontId="62" fillId="0" borderId="10" xfId="0" applyFont="1" applyFill="1" applyBorder="1" applyAlignment="1">
      <alignment horizontal="center"/>
    </xf>
    <xf numFmtId="0" fontId="30" fillId="0" borderId="10" xfId="0" applyFont="1" applyFill="1" applyBorder="1" applyAlignment="1">
      <alignment horizontal="center"/>
    </xf>
    <xf numFmtId="0" fontId="20" fillId="0" borderId="25" xfId="0" applyFont="1" applyFill="1" applyBorder="1" applyAlignment="1">
      <alignment wrapText="1"/>
    </xf>
    <xf numFmtId="0" fontId="20" fillId="0" borderId="25" xfId="0" applyFont="1" applyFill="1" applyBorder="1" applyAlignment="1">
      <alignment/>
    </xf>
    <xf numFmtId="0" fontId="20" fillId="0" borderId="25" xfId="0" applyFont="1" applyFill="1" applyBorder="1" applyAlignment="1">
      <alignment vertical="center"/>
    </xf>
    <xf numFmtId="0" fontId="30" fillId="0" borderId="22" xfId="0" applyFont="1" applyFill="1" applyBorder="1" applyAlignment="1">
      <alignment horizontal="center"/>
    </xf>
    <xf numFmtId="0" fontId="30" fillId="0" borderId="22" xfId="0" applyFont="1" applyFill="1" applyBorder="1" applyAlignment="1">
      <alignment horizontal="center" wrapText="1"/>
    </xf>
    <xf numFmtId="0" fontId="30" fillId="0" borderId="22" xfId="0" applyFont="1" applyFill="1" applyBorder="1" applyAlignment="1">
      <alignment horizontal="center" vertical="center"/>
    </xf>
    <xf numFmtId="0" fontId="30" fillId="0" borderId="22" xfId="0" applyFont="1" applyFill="1" applyBorder="1" applyAlignment="1">
      <alignment horizontal="center" vertical="center" wrapText="1"/>
    </xf>
    <xf numFmtId="0" fontId="56" fillId="0" borderId="25" xfId="0" applyFont="1" applyFill="1" applyBorder="1" applyAlignment="1">
      <alignment wrapText="1"/>
    </xf>
    <xf numFmtId="0" fontId="56" fillId="0" borderId="25" xfId="0" applyFont="1" applyFill="1" applyBorder="1" applyAlignment="1">
      <alignment/>
    </xf>
    <xf numFmtId="0" fontId="58" fillId="0" borderId="25" xfId="0" applyFont="1" applyFill="1" applyBorder="1" applyAlignment="1">
      <alignment/>
    </xf>
    <xf numFmtId="0" fontId="26" fillId="0" borderId="26" xfId="0" applyFont="1" applyFill="1" applyBorder="1" applyAlignment="1">
      <alignment horizontal="center"/>
    </xf>
    <xf numFmtId="0" fontId="29" fillId="0" borderId="27" xfId="0" applyFont="1" applyFill="1" applyBorder="1" applyAlignment="1">
      <alignment horizontal="center"/>
    </xf>
    <xf numFmtId="0" fontId="20" fillId="0" borderId="28" xfId="0" applyFont="1" applyFill="1" applyBorder="1" applyAlignment="1">
      <alignment wrapText="1"/>
    </xf>
    <xf numFmtId="0" fontId="30" fillId="0" borderId="29" xfId="0" applyFont="1" applyFill="1" applyBorder="1" applyAlignment="1">
      <alignment horizontal="center"/>
    </xf>
    <xf numFmtId="0" fontId="30" fillId="0" borderId="30" xfId="0" applyFont="1" applyFill="1" applyBorder="1" applyAlignment="1">
      <alignment horizontal="center"/>
    </xf>
    <xf numFmtId="0" fontId="20" fillId="0" borderId="12" xfId="0" applyFont="1" applyFill="1" applyBorder="1" applyAlignment="1">
      <alignment/>
    </xf>
    <xf numFmtId="0" fontId="30" fillId="0" borderId="16" xfId="0" applyFont="1" applyFill="1" applyBorder="1" applyAlignment="1">
      <alignment horizontal="center" wrapText="1"/>
    </xf>
    <xf numFmtId="0" fontId="30" fillId="0" borderId="16" xfId="0" applyFont="1" applyFill="1" applyBorder="1" applyAlignment="1">
      <alignment horizontal="center" vertical="center" wrapText="1"/>
    </xf>
    <xf numFmtId="0" fontId="20" fillId="0" borderId="12" xfId="0" applyFont="1" applyFill="1" applyBorder="1" applyAlignment="1">
      <alignment wrapText="1"/>
    </xf>
    <xf numFmtId="0" fontId="30" fillId="25" borderId="16" xfId="0" applyFont="1" applyFill="1" applyBorder="1" applyAlignment="1">
      <alignment horizontal="center"/>
    </xf>
    <xf numFmtId="0" fontId="33" fillId="0" borderId="12" xfId="0" applyFont="1" applyFill="1" applyBorder="1" applyAlignment="1">
      <alignment wrapText="1"/>
    </xf>
    <xf numFmtId="0" fontId="63" fillId="0" borderId="12" xfId="0" applyFont="1" applyFill="1" applyBorder="1" applyAlignment="1">
      <alignment/>
    </xf>
    <xf numFmtId="0" fontId="30" fillId="0" borderId="16" xfId="0" applyFont="1" applyFill="1" applyBorder="1" applyAlignment="1">
      <alignment horizontal="center"/>
    </xf>
    <xf numFmtId="0" fontId="33" fillId="0" borderId="14" xfId="0" applyFont="1" applyFill="1" applyBorder="1" applyAlignment="1">
      <alignment/>
    </xf>
    <xf numFmtId="0" fontId="30" fillId="0" borderId="15" xfId="0" applyFont="1" applyFill="1" applyBorder="1" applyAlignment="1">
      <alignment horizontal="center"/>
    </xf>
    <xf numFmtId="0" fontId="30" fillId="0" borderId="13" xfId="0" applyFont="1" applyFill="1" applyBorder="1" applyAlignment="1">
      <alignment horizontal="center"/>
    </xf>
    <xf numFmtId="0" fontId="26" fillId="0" borderId="31" xfId="0" applyFont="1" applyFill="1" applyBorder="1" applyAlignment="1">
      <alignment horizontal="center"/>
    </xf>
    <xf numFmtId="0" fontId="29" fillId="0" borderId="32" xfId="0" applyFont="1" applyFill="1" applyBorder="1" applyAlignment="1">
      <alignment horizontal="center"/>
    </xf>
    <xf numFmtId="0" fontId="56" fillId="0" borderId="28" xfId="0" applyFont="1" applyFill="1" applyBorder="1" applyAlignment="1">
      <alignment wrapText="1"/>
    </xf>
    <xf numFmtId="0" fontId="56" fillId="0" borderId="29" xfId="0" applyFont="1" applyFill="1" applyBorder="1" applyAlignment="1">
      <alignment horizontal="center" wrapText="1"/>
    </xf>
    <xf numFmtId="0" fontId="56" fillId="0" borderId="30" xfId="0" applyFont="1" applyFill="1" applyBorder="1" applyAlignment="1">
      <alignment horizontal="center" wrapText="1"/>
    </xf>
    <xf numFmtId="0" fontId="56" fillId="0" borderId="12" xfId="0" applyFont="1" applyFill="1" applyBorder="1" applyAlignment="1">
      <alignment wrapText="1"/>
    </xf>
    <xf numFmtId="0" fontId="56" fillId="0" borderId="16" xfId="0" applyFont="1" applyFill="1" applyBorder="1" applyAlignment="1">
      <alignment horizontal="center" wrapText="1"/>
    </xf>
    <xf numFmtId="0" fontId="56" fillId="0" borderId="16" xfId="0" applyFont="1" applyFill="1" applyBorder="1" applyAlignment="1">
      <alignment/>
    </xf>
    <xf numFmtId="0" fontId="62" fillId="0" borderId="16" xfId="0" applyFont="1" applyFill="1" applyBorder="1" applyAlignment="1">
      <alignment horizontal="center"/>
    </xf>
    <xf numFmtId="0" fontId="20" fillId="0" borderId="14" xfId="0" applyFont="1" applyFill="1" applyBorder="1" applyAlignment="1">
      <alignment/>
    </xf>
    <xf numFmtId="0" fontId="62" fillId="0" borderId="15" xfId="0" applyFont="1" applyFill="1" applyBorder="1" applyAlignment="1">
      <alignment horizontal="center"/>
    </xf>
    <xf numFmtId="0" fontId="62" fillId="0" borderId="13" xfId="0" applyFont="1" applyFill="1" applyBorder="1" applyAlignment="1">
      <alignment horizontal="center"/>
    </xf>
    <xf numFmtId="0" fontId="18" fillId="0" borderId="33" xfId="0" applyFont="1" applyFill="1" applyBorder="1" applyAlignment="1">
      <alignment horizontal="center" wrapText="1"/>
    </xf>
    <xf numFmtId="0" fontId="18" fillId="0" borderId="34" xfId="0" applyFont="1" applyFill="1" applyBorder="1" applyAlignment="1">
      <alignment horizontal="center" wrapText="1"/>
    </xf>
    <xf numFmtId="0" fontId="19" fillId="0" borderId="0" xfId="0" applyFont="1" applyFill="1" applyAlignment="1">
      <alignment horizontal="center"/>
    </xf>
    <xf numFmtId="0" fontId="24" fillId="0" borderId="18" xfId="0" applyFont="1" applyFill="1" applyBorder="1" applyAlignment="1">
      <alignment horizontal="center"/>
    </xf>
    <xf numFmtId="0" fontId="1" fillId="0" borderId="18" xfId="0" applyFont="1" applyBorder="1" applyAlignment="1">
      <alignment horizontal="center"/>
    </xf>
    <xf numFmtId="0" fontId="24" fillId="0" borderId="35" xfId="0" applyFont="1" applyFill="1" applyBorder="1" applyAlignment="1">
      <alignment horizontal="center"/>
    </xf>
    <xf numFmtId="0" fontId="1" fillId="0" borderId="21" xfId="0" applyFont="1" applyBorder="1" applyAlignment="1">
      <alignment horizontal="center"/>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8" fillId="0" borderId="36" xfId="0" applyFont="1" applyFill="1" applyBorder="1" applyAlignment="1">
      <alignment horizontal="center" wrapText="1"/>
    </xf>
    <xf numFmtId="0" fontId="18" fillId="0" borderId="37" xfId="0" applyFont="1" applyFill="1" applyBorder="1" applyAlignment="1">
      <alignment horizontal="center" wrapText="1"/>
    </xf>
    <xf numFmtId="0" fontId="18" fillId="0" borderId="19" xfId="0" applyFont="1" applyFill="1" applyBorder="1" applyAlignment="1">
      <alignment horizontal="center" wrapText="1"/>
    </xf>
    <xf numFmtId="0" fontId="18" fillId="0" borderId="20" xfId="0" applyFont="1" applyFill="1" applyBorder="1" applyAlignment="1">
      <alignment horizontal="center" wrapText="1"/>
    </xf>
    <xf numFmtId="0" fontId="18" fillId="24" borderId="38" xfId="0" applyFont="1" applyFill="1" applyBorder="1" applyAlignment="1">
      <alignment horizontal="center" vertical="center"/>
    </xf>
    <xf numFmtId="0" fontId="35" fillId="24" borderId="39" xfId="0" applyFont="1" applyFill="1" applyBorder="1" applyAlignment="1">
      <alignment horizontal="center" vertical="center"/>
    </xf>
    <xf numFmtId="0" fontId="35" fillId="24" borderId="40" xfId="0" applyFont="1" applyFill="1" applyBorder="1" applyAlignment="1">
      <alignment horizontal="center" vertical="center"/>
    </xf>
    <xf numFmtId="0" fontId="35" fillId="24" borderId="41"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1" xfId="0" applyFont="1" applyFill="1" applyBorder="1" applyAlignment="1">
      <alignment horizontal="center" vertical="center"/>
    </xf>
    <xf numFmtId="0" fontId="35" fillId="24" borderId="42" xfId="0" applyFont="1" applyFill="1" applyBorder="1" applyAlignment="1">
      <alignment horizontal="center" vertical="center"/>
    </xf>
    <xf numFmtId="0" fontId="35" fillId="24" borderId="43" xfId="0" applyFont="1" applyFill="1" applyBorder="1" applyAlignment="1">
      <alignment horizontal="center" vertical="center"/>
    </xf>
    <xf numFmtId="0" fontId="35" fillId="24" borderId="44" xfId="0" applyFont="1" applyFill="1" applyBorder="1" applyAlignment="1">
      <alignment horizontal="center" vertical="center"/>
    </xf>
    <xf numFmtId="0" fontId="33" fillId="8" borderId="38" xfId="0" applyFont="1" applyFill="1" applyBorder="1" applyAlignment="1">
      <alignment horizontal="center" vertical="center"/>
    </xf>
    <xf numFmtId="0" fontId="33" fillId="8" borderId="39" xfId="0" applyFont="1" applyFill="1" applyBorder="1" applyAlignment="1">
      <alignment horizontal="center" vertical="center"/>
    </xf>
    <xf numFmtId="0" fontId="33" fillId="8" borderId="40" xfId="0" applyFont="1" applyFill="1" applyBorder="1" applyAlignment="1">
      <alignment horizontal="center" vertical="center"/>
    </xf>
    <xf numFmtId="0" fontId="33" fillId="8" borderId="41"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1" xfId="0" applyFont="1" applyFill="1" applyBorder="1" applyAlignment="1">
      <alignment horizontal="center" vertical="center"/>
    </xf>
    <xf numFmtId="0" fontId="18" fillId="0" borderId="35" xfId="0" applyFont="1" applyFill="1" applyBorder="1" applyAlignment="1">
      <alignment horizontal="center" wrapText="1"/>
    </xf>
    <xf numFmtId="0" fontId="18" fillId="0" borderId="18" xfId="0" applyFont="1" applyFill="1" applyBorder="1" applyAlignment="1">
      <alignment horizontal="center" wrapText="1"/>
    </xf>
    <xf numFmtId="0" fontId="18" fillId="0" borderId="21" xfId="0" applyFont="1" applyFill="1" applyBorder="1" applyAlignment="1">
      <alignment horizontal="center" wrapText="1"/>
    </xf>
    <xf numFmtId="0" fontId="19" fillId="0" borderId="39"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5"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24" fillId="0" borderId="48" xfId="0" applyFont="1" applyFill="1" applyBorder="1" applyAlignment="1">
      <alignment horizontal="center"/>
    </xf>
    <xf numFmtId="0" fontId="24" fillId="0" borderId="49" xfId="0" applyFont="1" applyFill="1" applyBorder="1" applyAlignment="1">
      <alignment horizontal="center" wrapText="1"/>
    </xf>
    <xf numFmtId="0" fontId="24" fillId="0" borderId="19" xfId="0" applyFont="1" applyFill="1" applyBorder="1" applyAlignment="1">
      <alignment horizontal="center" wrapText="1"/>
    </xf>
    <xf numFmtId="0" fontId="24" fillId="0" borderId="20" xfId="0" applyFont="1" applyFill="1" applyBorder="1" applyAlignment="1">
      <alignment horizontal="center" wrapText="1"/>
    </xf>
    <xf numFmtId="0" fontId="7" fillId="0" borderId="12" xfId="0" applyFont="1" applyFill="1" applyBorder="1" applyAlignment="1">
      <alignment horizontal="center" wrapText="1"/>
    </xf>
    <xf numFmtId="0" fontId="7" fillId="0" borderId="10" xfId="0" applyFont="1" applyFill="1" applyBorder="1" applyAlignment="1">
      <alignment horizontal="center" wrapText="1"/>
    </xf>
    <xf numFmtId="0" fontId="0" fillId="0" borderId="12" xfId="0" applyFont="1" applyFill="1" applyBorder="1" applyAlignment="1">
      <alignment wrapText="1"/>
    </xf>
    <xf numFmtId="0" fontId="0" fillId="0" borderId="1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7" fillId="0" borderId="46" xfId="15" applyFont="1" applyFill="1" applyBorder="1" applyAlignment="1">
      <alignment horizontal="center" vertical="center" wrapText="1"/>
    </xf>
    <xf numFmtId="0" fontId="7" fillId="0" borderId="50" xfId="15"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0" xfId="0" applyFont="1" applyFill="1" applyBorder="1" applyAlignment="1">
      <alignment horizontal="center"/>
    </xf>
    <xf numFmtId="0" fontId="2" fillId="0" borderId="16" xfId="0" applyFont="1" applyFill="1" applyBorder="1" applyAlignment="1">
      <alignment horizontal="center"/>
    </xf>
    <xf numFmtId="0" fontId="24" fillId="0" borderId="35" xfId="0" applyFont="1" applyFill="1" applyBorder="1" applyAlignment="1">
      <alignment horizontal="center" wrapText="1"/>
    </xf>
    <xf numFmtId="0" fontId="24" fillId="0" borderId="18" xfId="0" applyFont="1" applyFill="1" applyBorder="1" applyAlignment="1">
      <alignment horizontal="center" wrapText="1"/>
    </xf>
    <xf numFmtId="0" fontId="18" fillId="0" borderId="51" xfId="0" applyFont="1" applyFill="1" applyBorder="1" applyAlignment="1">
      <alignment horizontal="center"/>
    </xf>
    <xf numFmtId="0" fontId="18" fillId="0" borderId="52" xfId="0" applyFont="1" applyFill="1" applyBorder="1" applyAlignment="1">
      <alignment horizontal="center"/>
    </xf>
    <xf numFmtId="0" fontId="18" fillId="0" borderId="48" xfId="0" applyFont="1" applyFill="1" applyBorder="1" applyAlignment="1">
      <alignment horizontal="center"/>
    </xf>
    <xf numFmtId="0" fontId="18" fillId="0" borderId="53" xfId="0" applyFont="1" applyFill="1" applyBorder="1" applyAlignment="1">
      <alignment horizontal="center"/>
    </xf>
    <xf numFmtId="0" fontId="2" fillId="0" borderId="54" xfId="0" applyFont="1" applyFill="1" applyBorder="1" applyAlignment="1">
      <alignment horizontal="center" wrapText="1"/>
    </xf>
    <xf numFmtId="0" fontId="2" fillId="0" borderId="55" xfId="0" applyFont="1" applyFill="1" applyBorder="1" applyAlignment="1">
      <alignment horizontal="center"/>
    </xf>
    <xf numFmtId="0" fontId="2" fillId="0" borderId="23" xfId="0" applyFont="1" applyFill="1" applyBorder="1" applyAlignment="1">
      <alignment horizontal="center"/>
    </xf>
    <xf numFmtId="0" fontId="2" fillId="0" borderId="10" xfId="0" applyFont="1" applyFill="1" applyBorder="1" applyAlignment="1">
      <alignment horizontal="center" wrapText="1"/>
    </xf>
    <xf numFmtId="0" fontId="15" fillId="0" borderId="45" xfId="0" applyFont="1" applyFill="1" applyBorder="1" applyAlignment="1">
      <alignment horizontal="center" vertical="center" textRotation="255" wrapText="1"/>
    </xf>
    <xf numFmtId="0" fontId="15" fillId="0" borderId="39" xfId="0" applyFont="1" applyFill="1" applyBorder="1" applyAlignment="1">
      <alignment horizontal="center" vertical="center" textRotation="255" wrapText="1"/>
    </xf>
    <xf numFmtId="0" fontId="15" fillId="0" borderId="46"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5" fillId="0" borderId="47" xfId="0" applyFont="1" applyFill="1" applyBorder="1" applyAlignment="1">
      <alignment horizontal="center" vertical="center" textRotation="255" wrapText="1"/>
    </xf>
    <xf numFmtId="0" fontId="15" fillId="0" borderId="43" xfId="0" applyFont="1" applyFill="1" applyBorder="1" applyAlignment="1">
      <alignment horizontal="center" vertical="center" textRotation="255" wrapText="1"/>
    </xf>
    <xf numFmtId="0" fontId="15" fillId="0" borderId="12" xfId="0" applyFont="1" applyFill="1" applyBorder="1" applyAlignment="1">
      <alignment horizontal="center" textRotation="255" wrapText="1"/>
    </xf>
    <xf numFmtId="0" fontId="15" fillId="0" borderId="22" xfId="0" applyFont="1" applyFill="1" applyBorder="1" applyAlignment="1">
      <alignment horizontal="center" textRotation="255" wrapText="1"/>
    </xf>
    <xf numFmtId="0" fontId="12" fillId="0" borderId="12" xfId="0" applyFont="1" applyFill="1" applyBorder="1" applyAlignment="1">
      <alignment horizontal="center" wrapText="1"/>
    </xf>
    <xf numFmtId="0" fontId="12" fillId="0" borderId="10" xfId="0" applyFont="1" applyFill="1" applyBorder="1" applyAlignment="1">
      <alignment horizontal="center" wrapText="1"/>
    </xf>
    <xf numFmtId="0" fontId="12" fillId="0" borderId="0" xfId="34" applyFont="1" applyFill="1" applyAlignment="1">
      <alignment horizontal="center" vertical="center"/>
      <protection/>
    </xf>
    <xf numFmtId="0" fontId="14" fillId="0" borderId="0" xfId="34" applyFont="1" applyFill="1" applyAlignment="1">
      <alignment horizontal="center" vertical="center"/>
      <protection/>
    </xf>
    <xf numFmtId="0" fontId="2" fillId="0" borderId="56" xfId="0" applyFont="1" applyFill="1" applyBorder="1" applyAlignment="1">
      <alignment horizontal="center" vertical="center" wrapText="1"/>
    </xf>
    <xf numFmtId="0" fontId="23" fillId="0" borderId="57" xfId="0" applyFont="1" applyBorder="1" applyAlignment="1">
      <alignment horizontal="center"/>
    </xf>
    <xf numFmtId="0" fontId="23" fillId="0" borderId="58" xfId="0" applyFont="1" applyBorder="1" applyAlignment="1">
      <alignment horizontal="center"/>
    </xf>
    <xf numFmtId="0" fontId="2" fillId="0" borderId="0" xfId="0" applyFont="1" applyFill="1" applyBorder="1" applyAlignment="1">
      <alignment horizontal="center"/>
    </xf>
    <xf numFmtId="0" fontId="12" fillId="0" borderId="28" xfId="0" applyFont="1" applyFill="1" applyBorder="1" applyAlignment="1">
      <alignment horizontal="center" wrapText="1"/>
    </xf>
    <xf numFmtId="0" fontId="12" fillId="0" borderId="29" xfId="0" applyFont="1" applyFill="1" applyBorder="1" applyAlignment="1">
      <alignment horizontal="center" wrapText="1"/>
    </xf>
    <xf numFmtId="0" fontId="2" fillId="0" borderId="5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7" fillId="0" borderId="60" xfId="0" applyFont="1" applyFill="1" applyBorder="1" applyAlignment="1">
      <alignment horizontal="left" vertical="top" wrapText="1"/>
    </xf>
    <xf numFmtId="0" fontId="0" fillId="0" borderId="61" xfId="0" applyBorder="1" applyAlignment="1">
      <alignment horizontal="left"/>
    </xf>
    <xf numFmtId="0" fontId="0" fillId="0" borderId="62" xfId="0" applyBorder="1" applyAlignment="1">
      <alignment horizontal="left"/>
    </xf>
    <xf numFmtId="0" fontId="25" fillId="0" borderId="2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33" fillId="8" borderId="0" xfId="0" applyFont="1" applyFill="1" applyBorder="1" applyAlignment="1">
      <alignment/>
    </xf>
    <xf numFmtId="0" fontId="33" fillId="8" borderId="0" xfId="0" applyFont="1" applyFill="1" applyBorder="1" applyAlignment="1">
      <alignment vertical="center"/>
    </xf>
    <xf numFmtId="0" fontId="33" fillId="8" borderId="64" xfId="0" applyFont="1" applyFill="1" applyBorder="1" applyAlignment="1">
      <alignment horizontal="center" vertical="center"/>
    </xf>
    <xf numFmtId="0" fontId="33" fillId="8" borderId="19" xfId="0" applyFont="1" applyFill="1" applyBorder="1" applyAlignment="1">
      <alignment horizontal="center" vertical="center"/>
    </xf>
    <xf numFmtId="0" fontId="33" fillId="8" borderId="65" xfId="0" applyFont="1" applyFill="1" applyBorder="1" applyAlignment="1">
      <alignment horizontal="center" vertical="center"/>
    </xf>
    <xf numFmtId="0" fontId="33" fillId="8" borderId="15" xfId="0" applyFont="1" applyFill="1" applyBorder="1" applyAlignment="1">
      <alignment vertical="center"/>
    </xf>
    <xf numFmtId="0" fontId="30" fillId="8" borderId="15" xfId="0" applyFont="1" applyFill="1" applyBorder="1" applyAlignment="1">
      <alignment horizontal="center" vertical="center"/>
    </xf>
    <xf numFmtId="0" fontId="54" fillId="8" borderId="15" xfId="0" applyFont="1" applyFill="1" applyBorder="1" applyAlignment="1">
      <alignment horizontal="center" vertical="center"/>
    </xf>
    <xf numFmtId="0" fontId="54" fillId="8" borderId="15" xfId="0" applyFont="1" applyFill="1" applyBorder="1" applyAlignment="1">
      <alignment horizontal="center" vertical="center" textRotation="255"/>
    </xf>
    <xf numFmtId="0" fontId="30" fillId="8" borderId="15" xfId="0" applyFont="1" applyFill="1" applyBorder="1" applyAlignment="1">
      <alignment horizontal="center" vertical="center" textRotation="255"/>
    </xf>
    <xf numFmtId="0" fontId="10" fillId="0" borderId="22" xfId="0" applyFont="1" applyFill="1" applyBorder="1" applyAlignment="1">
      <alignment/>
    </xf>
    <xf numFmtId="0" fontId="33" fillId="25" borderId="25" xfId="0" applyFont="1" applyFill="1" applyBorder="1" applyAlignment="1">
      <alignment vertical="center"/>
    </xf>
    <xf numFmtId="0" fontId="19" fillId="25" borderId="25" xfId="0" applyFont="1" applyFill="1" applyBorder="1" applyAlignment="1">
      <alignment/>
    </xf>
    <xf numFmtId="0" fontId="0" fillId="0" borderId="25" xfId="0" applyFont="1" applyFill="1" applyBorder="1" applyAlignment="1">
      <alignment/>
    </xf>
    <xf numFmtId="0" fontId="7" fillId="0" borderId="25" xfId="0" applyFont="1" applyFill="1" applyBorder="1" applyAlignment="1">
      <alignment/>
    </xf>
    <xf numFmtId="0" fontId="13" fillId="0" borderId="25" xfId="0" applyFont="1" applyFill="1" applyBorder="1" applyAlignment="1">
      <alignment vertical="center"/>
    </xf>
    <xf numFmtId="0" fontId="10" fillId="0" borderId="25" xfId="0" applyFont="1" applyFill="1" applyBorder="1" applyAlignment="1">
      <alignment/>
    </xf>
    <xf numFmtId="0" fontId="24" fillId="0" borderId="27" xfId="0" applyFont="1" applyFill="1" applyBorder="1" applyAlignment="1">
      <alignment horizontal="center" wrapText="1"/>
    </xf>
    <xf numFmtId="0" fontId="24" fillId="0" borderId="32" xfId="0" applyFont="1" applyFill="1" applyBorder="1" applyAlignment="1">
      <alignment horizontal="center" wrapText="1"/>
    </xf>
    <xf numFmtId="0" fontId="28" fillId="0" borderId="27" xfId="19" applyFont="1" applyFill="1" applyBorder="1" applyAlignment="1">
      <alignment horizontal="center"/>
    </xf>
    <xf numFmtId="0" fontId="28" fillId="0" borderId="32" xfId="19" applyFont="1" applyFill="1" applyBorder="1" applyAlignment="1">
      <alignment horizontal="center" textRotation="255"/>
    </xf>
    <xf numFmtId="0" fontId="15" fillId="0" borderId="47" xfId="0" applyFont="1" applyFill="1" applyBorder="1" applyAlignment="1">
      <alignment horizontal="center" wrapText="1"/>
    </xf>
    <xf numFmtId="0" fontId="15" fillId="0" borderId="43" xfId="0" applyFont="1" applyFill="1" applyBorder="1" applyAlignment="1">
      <alignment horizontal="center" wrapText="1"/>
    </xf>
    <xf numFmtId="0" fontId="15" fillId="0" borderId="26" xfId="0" applyFont="1" applyFill="1" applyBorder="1" applyAlignment="1">
      <alignment horizontal="center" wrapText="1"/>
    </xf>
    <xf numFmtId="0" fontId="11" fillId="0" borderId="31" xfId="0" applyFont="1" applyFill="1" applyBorder="1" applyAlignment="1">
      <alignment/>
    </xf>
    <xf numFmtId="0" fontId="15" fillId="0" borderId="31" xfId="0" applyFont="1" applyFill="1" applyBorder="1" applyAlignment="1">
      <alignment/>
    </xf>
    <xf numFmtId="0" fontId="28" fillId="0" borderId="27" xfId="0" applyFont="1" applyFill="1" applyBorder="1" applyAlignment="1">
      <alignment horizontal="center" wrapText="1"/>
    </xf>
    <xf numFmtId="0" fontId="7" fillId="0" borderId="56" xfId="15" applyFont="1" applyFill="1" applyBorder="1" applyAlignment="1">
      <alignment horizontal="center" vertical="center" wrapText="1"/>
    </xf>
    <xf numFmtId="0" fontId="7" fillId="0" borderId="66" xfId="15" applyFont="1" applyFill="1" applyBorder="1" applyAlignment="1">
      <alignment horizontal="center" vertical="center" wrapText="1"/>
    </xf>
    <xf numFmtId="0" fontId="10" fillId="0" borderId="29" xfId="0" applyFont="1" applyFill="1" applyBorder="1" applyAlignment="1">
      <alignment/>
    </xf>
    <xf numFmtId="0" fontId="28" fillId="0" borderId="67" xfId="15" applyFont="1" applyFill="1" applyBorder="1" applyAlignment="1">
      <alignment/>
    </xf>
    <xf numFmtId="0" fontId="28" fillId="0" borderId="67" xfId="15" applyFont="1" applyFill="1" applyBorder="1" applyAlignment="1">
      <alignment textRotation="255"/>
    </xf>
    <xf numFmtId="0" fontId="21" fillId="25" borderId="29" xfId="0" applyFont="1" applyFill="1" applyBorder="1" applyAlignment="1">
      <alignment/>
    </xf>
    <xf numFmtId="0" fontId="28" fillId="25" borderId="29" xfId="0" applyFont="1" applyFill="1" applyBorder="1" applyAlignment="1">
      <alignment horizontal="center" vertical="center"/>
    </xf>
    <xf numFmtId="0" fontId="28" fillId="25" borderId="29" xfId="0" applyFont="1" applyFill="1" applyBorder="1" applyAlignment="1">
      <alignment horizontal="center" vertical="center" textRotation="255"/>
    </xf>
    <xf numFmtId="0" fontId="18" fillId="0" borderId="68" xfId="0" applyFont="1" applyFill="1" applyBorder="1" applyAlignment="1">
      <alignment/>
    </xf>
    <xf numFmtId="0" fontId="28" fillId="0" borderId="29" xfId="0" applyFont="1" applyFill="1" applyBorder="1" applyAlignment="1">
      <alignment horizontal="center"/>
    </xf>
    <xf numFmtId="0" fontId="28" fillId="0" borderId="30" xfId="0" applyFont="1" applyFill="1" applyBorder="1" applyAlignment="1">
      <alignment horizontal="center"/>
    </xf>
    <xf numFmtId="0" fontId="18" fillId="0" borderId="28" xfId="0" applyFont="1" applyFill="1" applyBorder="1" applyAlignment="1">
      <alignment/>
    </xf>
    <xf numFmtId="0" fontId="7" fillId="0" borderId="37" xfId="15" applyFont="1" applyFill="1" applyBorder="1" applyAlignment="1">
      <alignment horizontal="center" vertical="center" wrapText="1"/>
    </xf>
    <xf numFmtId="0" fontId="7" fillId="0" borderId="69" xfId="15" applyFont="1" applyFill="1" applyBorder="1" applyAlignment="1">
      <alignment horizontal="center" vertical="center" wrapText="1"/>
    </xf>
    <xf numFmtId="0" fontId="10" fillId="0" borderId="70" xfId="0" applyFont="1" applyFill="1" applyBorder="1" applyAlignment="1">
      <alignment/>
    </xf>
    <xf numFmtId="0" fontId="27" fillId="0" borderId="15" xfId="0" applyFont="1" applyFill="1" applyBorder="1" applyAlignment="1">
      <alignment/>
    </xf>
    <xf numFmtId="0" fontId="27" fillId="0" borderId="15" xfId="0" applyFont="1" applyFill="1" applyBorder="1" applyAlignment="1">
      <alignment textRotation="255"/>
    </xf>
    <xf numFmtId="0" fontId="10" fillId="0" borderId="71" xfId="0" applyFont="1" applyFill="1" applyBorder="1" applyAlignment="1">
      <alignment/>
    </xf>
    <xf numFmtId="0" fontId="10" fillId="0" borderId="15" xfId="0" applyFont="1" applyFill="1" applyBorder="1" applyAlignment="1">
      <alignment/>
    </xf>
    <xf numFmtId="0" fontId="33" fillId="25" borderId="71" xfId="0" applyFont="1" applyFill="1" applyBorder="1" applyAlignment="1">
      <alignment/>
    </xf>
    <xf numFmtId="0" fontId="30" fillId="25" borderId="15" xfId="0" applyFont="1" applyFill="1" applyBorder="1" applyAlignment="1">
      <alignment horizontal="center" vertical="center"/>
    </xf>
    <xf numFmtId="0" fontId="20" fillId="0" borderId="14" xfId="0" applyFont="1" applyFill="1" applyBorder="1" applyAlignment="1">
      <alignment shrinkToFit="1"/>
    </xf>
    <xf numFmtId="0" fontId="12" fillId="0" borderId="15" xfId="19" applyFont="1" applyFill="1" applyBorder="1" applyAlignment="1">
      <alignment horizontal="center"/>
    </xf>
    <xf numFmtId="0" fontId="12" fillId="0" borderId="13" xfId="19" applyFont="1" applyFill="1" applyBorder="1" applyAlignment="1">
      <alignment horizontal="center" textRotation="255"/>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子91開課表1" xfId="33"/>
    <cellStyle name="一般_資工系日四技課程學分總表910516"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714"/>
  <sheetViews>
    <sheetView tabSelected="1" view="pageBreakPreview" zoomScaleNormal="140" zoomScaleSheetLayoutView="100" zoomScalePageLayoutView="0" workbookViewId="0" topLeftCell="A7">
      <selection activeCell="K35" sqref="K35"/>
    </sheetView>
  </sheetViews>
  <sheetFormatPr defaultColWidth="9.140625" defaultRowHeight="14.25"/>
  <cols>
    <col min="1" max="1" width="2.421875" style="10" customWidth="1"/>
    <col min="2" max="2" width="1.7109375" style="10" customWidth="1"/>
    <col min="3" max="3" width="12.7109375" style="10" customWidth="1"/>
    <col min="4" max="7" width="4.7109375" style="10" customWidth="1"/>
    <col min="8" max="8" width="14.7109375" style="10" customWidth="1"/>
    <col min="9" max="12" width="4.7109375" style="10" customWidth="1"/>
    <col min="13" max="13" width="18.421875" style="10" customWidth="1"/>
    <col min="14" max="17" width="4.7109375" style="10" customWidth="1"/>
    <col min="18" max="18" width="16.8515625" style="10" customWidth="1"/>
    <col min="19" max="21" width="4.7109375" style="10" customWidth="1"/>
    <col min="22" max="22" width="4.7109375" style="9" customWidth="1"/>
    <col min="23" max="16384" width="9.140625" style="3" customWidth="1"/>
  </cols>
  <sheetData>
    <row r="1" spans="1:22" ht="20.25" thickBot="1">
      <c r="A1" s="241" t="s">
        <v>70</v>
      </c>
      <c r="B1" s="241"/>
      <c r="C1" s="241"/>
      <c r="D1" s="241"/>
      <c r="E1" s="241"/>
      <c r="F1" s="241"/>
      <c r="G1" s="241"/>
      <c r="H1" s="241"/>
      <c r="I1" s="241"/>
      <c r="J1" s="241"/>
      <c r="K1" s="241"/>
      <c r="L1" s="241"/>
      <c r="M1" s="241"/>
      <c r="N1" s="241"/>
      <c r="O1" s="241"/>
      <c r="P1" s="241"/>
      <c r="Q1" s="241"/>
      <c r="R1" s="241"/>
      <c r="S1" s="241"/>
      <c r="T1" s="241"/>
      <c r="U1" s="241"/>
      <c r="V1" s="241"/>
    </row>
    <row r="2" spans="1:22" ht="17.25" customHeight="1">
      <c r="A2" s="242" t="s">
        <v>6</v>
      </c>
      <c r="B2" s="243"/>
      <c r="C2" s="244" t="s">
        <v>7</v>
      </c>
      <c r="D2" s="245"/>
      <c r="E2" s="245"/>
      <c r="F2" s="245"/>
      <c r="G2" s="246"/>
      <c r="H2" s="207" t="s">
        <v>8</v>
      </c>
      <c r="I2" s="208"/>
      <c r="J2" s="208"/>
      <c r="K2" s="208"/>
      <c r="L2" s="209"/>
      <c r="M2" s="207" t="s">
        <v>17</v>
      </c>
      <c r="N2" s="208"/>
      <c r="O2" s="208"/>
      <c r="P2" s="208"/>
      <c r="Q2" s="209"/>
      <c r="R2" s="207" t="s">
        <v>18</v>
      </c>
      <c r="S2" s="208"/>
      <c r="T2" s="208"/>
      <c r="U2" s="208"/>
      <c r="V2" s="209"/>
    </row>
    <row r="3" spans="1:22" ht="17.25" customHeight="1">
      <c r="A3" s="234"/>
      <c r="B3" s="235"/>
      <c r="C3" s="247"/>
      <c r="D3" s="248"/>
      <c r="E3" s="248"/>
      <c r="F3" s="248"/>
      <c r="G3" s="249"/>
      <c r="H3" s="210"/>
      <c r="I3" s="211"/>
      <c r="J3" s="211"/>
      <c r="K3" s="211"/>
      <c r="L3" s="212"/>
      <c r="M3" s="210"/>
      <c r="N3" s="211"/>
      <c r="O3" s="211"/>
      <c r="P3" s="211"/>
      <c r="Q3" s="212"/>
      <c r="R3" s="210"/>
      <c r="S3" s="211"/>
      <c r="T3" s="211"/>
      <c r="U3" s="211"/>
      <c r="V3" s="212"/>
    </row>
    <row r="4" spans="1:22" ht="19.5">
      <c r="A4" s="234" t="s">
        <v>9</v>
      </c>
      <c r="B4" s="235"/>
      <c r="C4" s="225" t="s">
        <v>19</v>
      </c>
      <c r="D4" s="214" t="s">
        <v>10</v>
      </c>
      <c r="E4" s="214"/>
      <c r="F4" s="214"/>
      <c r="G4" s="215"/>
      <c r="H4" s="213" t="s">
        <v>19</v>
      </c>
      <c r="I4" s="214" t="s">
        <v>10</v>
      </c>
      <c r="J4" s="214"/>
      <c r="K4" s="214"/>
      <c r="L4" s="215"/>
      <c r="M4" s="213" t="s">
        <v>19</v>
      </c>
      <c r="N4" s="214" t="s">
        <v>10</v>
      </c>
      <c r="O4" s="214"/>
      <c r="P4" s="214"/>
      <c r="Q4" s="215"/>
      <c r="R4" s="213" t="s">
        <v>19</v>
      </c>
      <c r="S4" s="214" t="s">
        <v>10</v>
      </c>
      <c r="T4" s="214"/>
      <c r="U4" s="214"/>
      <c r="V4" s="215"/>
    </row>
    <row r="5" spans="1:22" ht="20.25" thickBot="1">
      <c r="A5" s="234"/>
      <c r="B5" s="235"/>
      <c r="C5" s="225"/>
      <c r="D5" s="214" t="s">
        <v>0</v>
      </c>
      <c r="E5" s="214"/>
      <c r="F5" s="214" t="s">
        <v>1</v>
      </c>
      <c r="G5" s="215"/>
      <c r="H5" s="222"/>
      <c r="I5" s="223" t="s">
        <v>0</v>
      </c>
      <c r="J5" s="223"/>
      <c r="K5" s="223" t="s">
        <v>1</v>
      </c>
      <c r="L5" s="224"/>
      <c r="M5" s="213"/>
      <c r="N5" s="214" t="s">
        <v>0</v>
      </c>
      <c r="O5" s="214"/>
      <c r="P5" s="214" t="s">
        <v>1</v>
      </c>
      <c r="Q5" s="215"/>
      <c r="R5" s="222"/>
      <c r="S5" s="223" t="s">
        <v>0</v>
      </c>
      <c r="T5" s="223"/>
      <c r="U5" s="223" t="s">
        <v>1</v>
      </c>
      <c r="V5" s="224"/>
    </row>
    <row r="6" spans="1:22" ht="21.75" customHeight="1">
      <c r="A6" s="232" t="s">
        <v>20</v>
      </c>
      <c r="B6" s="233"/>
      <c r="C6" s="102" t="s">
        <v>88</v>
      </c>
      <c r="D6" s="33">
        <v>0</v>
      </c>
      <c r="E6" s="33">
        <v>2</v>
      </c>
      <c r="F6" s="33">
        <v>0</v>
      </c>
      <c r="G6" s="118">
        <v>2</v>
      </c>
      <c r="H6" s="127" t="s">
        <v>89</v>
      </c>
      <c r="I6" s="128">
        <v>0</v>
      </c>
      <c r="J6" s="128">
        <v>2</v>
      </c>
      <c r="K6" s="128">
        <v>0</v>
      </c>
      <c r="L6" s="129">
        <v>2</v>
      </c>
      <c r="M6" s="116" t="s">
        <v>11</v>
      </c>
      <c r="N6" s="104">
        <v>2</v>
      </c>
      <c r="O6" s="104">
        <v>2</v>
      </c>
      <c r="P6" s="104">
        <v>0</v>
      </c>
      <c r="Q6" s="119">
        <v>0</v>
      </c>
      <c r="R6" s="143"/>
      <c r="S6" s="144"/>
      <c r="T6" s="144"/>
      <c r="U6" s="144"/>
      <c r="V6" s="145"/>
    </row>
    <row r="7" spans="1:22" ht="21.75" customHeight="1">
      <c r="A7" s="232"/>
      <c r="B7" s="233"/>
      <c r="C7" s="102" t="s">
        <v>90</v>
      </c>
      <c r="D7" s="33">
        <v>0</v>
      </c>
      <c r="E7" s="33">
        <v>1</v>
      </c>
      <c r="F7" s="33">
        <v>0</v>
      </c>
      <c r="G7" s="118">
        <v>1</v>
      </c>
      <c r="H7" s="130" t="s">
        <v>5</v>
      </c>
      <c r="I7" s="33">
        <v>2</v>
      </c>
      <c r="J7" s="33">
        <v>2</v>
      </c>
      <c r="K7" s="33">
        <v>0</v>
      </c>
      <c r="L7" s="81">
        <v>0</v>
      </c>
      <c r="M7" s="116" t="s">
        <v>91</v>
      </c>
      <c r="N7" s="104">
        <v>2</v>
      </c>
      <c r="O7" s="104">
        <v>2</v>
      </c>
      <c r="P7" s="104">
        <v>0</v>
      </c>
      <c r="Q7" s="119">
        <v>0</v>
      </c>
      <c r="R7" s="146"/>
      <c r="S7" s="105"/>
      <c r="T7" s="105"/>
      <c r="U7" s="105"/>
      <c r="V7" s="147"/>
    </row>
    <row r="8" spans="1:22" ht="21.75" customHeight="1">
      <c r="A8" s="232"/>
      <c r="B8" s="233"/>
      <c r="C8" s="102" t="s">
        <v>92</v>
      </c>
      <c r="D8" s="33">
        <v>2</v>
      </c>
      <c r="E8" s="33">
        <v>2</v>
      </c>
      <c r="F8" s="33">
        <v>2</v>
      </c>
      <c r="G8" s="118">
        <v>2</v>
      </c>
      <c r="H8" s="130" t="s">
        <v>3</v>
      </c>
      <c r="I8" s="33">
        <v>0</v>
      </c>
      <c r="J8" s="33">
        <v>0</v>
      </c>
      <c r="K8" s="33">
        <v>2</v>
      </c>
      <c r="L8" s="81">
        <v>2</v>
      </c>
      <c r="M8" s="115" t="s">
        <v>2</v>
      </c>
      <c r="N8" s="104">
        <v>0</v>
      </c>
      <c r="O8" s="104">
        <v>0</v>
      </c>
      <c r="P8" s="104">
        <v>2</v>
      </c>
      <c r="Q8" s="119">
        <v>2</v>
      </c>
      <c r="R8" s="146"/>
      <c r="S8" s="105"/>
      <c r="T8" s="105"/>
      <c r="U8" s="105"/>
      <c r="V8" s="147"/>
    </row>
    <row r="9" spans="1:22" ht="21.75" customHeight="1">
      <c r="A9" s="232"/>
      <c r="B9" s="233"/>
      <c r="C9" s="102" t="s">
        <v>93</v>
      </c>
      <c r="D9" s="33">
        <v>3</v>
      </c>
      <c r="E9" s="33">
        <v>3</v>
      </c>
      <c r="F9" s="33">
        <v>3</v>
      </c>
      <c r="G9" s="118">
        <v>3</v>
      </c>
      <c r="H9" s="130"/>
      <c r="I9" s="33"/>
      <c r="J9" s="33"/>
      <c r="K9" s="104"/>
      <c r="L9" s="131"/>
      <c r="M9" s="115" t="s">
        <v>12</v>
      </c>
      <c r="N9" s="104">
        <v>0</v>
      </c>
      <c r="O9" s="104">
        <v>0</v>
      </c>
      <c r="P9" s="104">
        <v>2</v>
      </c>
      <c r="Q9" s="119">
        <v>2</v>
      </c>
      <c r="R9" s="146"/>
      <c r="S9" s="105"/>
      <c r="T9" s="105"/>
      <c r="U9" s="105"/>
      <c r="V9" s="147"/>
    </row>
    <row r="10" spans="1:22" ht="21.75" customHeight="1">
      <c r="A10" s="232"/>
      <c r="B10" s="233"/>
      <c r="C10" s="106" t="s">
        <v>94</v>
      </c>
      <c r="D10" s="33">
        <v>3</v>
      </c>
      <c r="E10" s="33">
        <v>3</v>
      </c>
      <c r="F10" s="33">
        <v>3</v>
      </c>
      <c r="G10" s="118">
        <v>3</v>
      </c>
      <c r="H10" s="130"/>
      <c r="I10" s="33"/>
      <c r="J10" s="33"/>
      <c r="K10" s="104"/>
      <c r="L10" s="131"/>
      <c r="M10" s="122"/>
      <c r="N10" s="104"/>
      <c r="O10" s="104"/>
      <c r="P10" s="104"/>
      <c r="Q10" s="119"/>
      <c r="R10" s="146"/>
      <c r="S10" s="105"/>
      <c r="T10" s="105"/>
      <c r="U10" s="105"/>
      <c r="V10" s="147"/>
    </row>
    <row r="11" spans="1:22" ht="21.75" customHeight="1">
      <c r="A11" s="232"/>
      <c r="B11" s="233"/>
      <c r="C11" s="107"/>
      <c r="D11" s="33"/>
      <c r="E11" s="33"/>
      <c r="F11" s="33"/>
      <c r="G11" s="119"/>
      <c r="H11" s="130"/>
      <c r="I11" s="33"/>
      <c r="J11" s="33"/>
      <c r="K11" s="104"/>
      <c r="L11" s="131"/>
      <c r="M11" s="122"/>
      <c r="N11" s="104"/>
      <c r="O11" s="104"/>
      <c r="P11" s="104"/>
      <c r="Q11" s="119"/>
      <c r="R11" s="146"/>
      <c r="S11" s="105"/>
      <c r="T11" s="105"/>
      <c r="U11" s="105"/>
      <c r="V11" s="147"/>
    </row>
    <row r="12" spans="1:22" ht="21.75" customHeight="1">
      <c r="A12" s="226" t="s">
        <v>26</v>
      </c>
      <c r="B12" s="227"/>
      <c r="C12" s="102" t="s">
        <v>95</v>
      </c>
      <c r="D12" s="33">
        <v>0</v>
      </c>
      <c r="E12" s="33">
        <v>2</v>
      </c>
      <c r="F12" s="33">
        <v>0</v>
      </c>
      <c r="G12" s="118">
        <v>2</v>
      </c>
      <c r="H12" s="130"/>
      <c r="I12" s="33"/>
      <c r="J12" s="33"/>
      <c r="K12" s="104"/>
      <c r="L12" s="131"/>
      <c r="M12" s="122"/>
      <c r="N12" s="104"/>
      <c r="O12" s="104"/>
      <c r="P12" s="104"/>
      <c r="Q12" s="119"/>
      <c r="R12" s="146"/>
      <c r="S12" s="105"/>
      <c r="T12" s="105"/>
      <c r="U12" s="105"/>
      <c r="V12" s="147"/>
    </row>
    <row r="13" spans="1:22" ht="21.75" customHeight="1">
      <c r="A13" s="228"/>
      <c r="B13" s="229"/>
      <c r="C13" s="106"/>
      <c r="D13" s="33"/>
      <c r="E13" s="33"/>
      <c r="F13" s="33"/>
      <c r="G13" s="118"/>
      <c r="H13" s="130"/>
      <c r="I13" s="33"/>
      <c r="J13" s="33"/>
      <c r="K13" s="104"/>
      <c r="L13" s="131"/>
      <c r="M13" s="122"/>
      <c r="N13" s="104"/>
      <c r="O13" s="104"/>
      <c r="P13" s="104"/>
      <c r="Q13" s="119"/>
      <c r="R13" s="146"/>
      <c r="S13" s="105"/>
      <c r="T13" s="105"/>
      <c r="U13" s="105"/>
      <c r="V13" s="147"/>
    </row>
    <row r="14" spans="1:22" ht="21.75" customHeight="1">
      <c r="A14" s="230"/>
      <c r="B14" s="231"/>
      <c r="C14" s="106"/>
      <c r="D14" s="33"/>
      <c r="E14" s="33"/>
      <c r="F14" s="33"/>
      <c r="G14" s="118"/>
      <c r="H14" s="130"/>
      <c r="I14" s="33"/>
      <c r="J14" s="33"/>
      <c r="K14" s="104"/>
      <c r="L14" s="131"/>
      <c r="M14" s="122"/>
      <c r="N14" s="104"/>
      <c r="O14" s="104"/>
      <c r="P14" s="104"/>
      <c r="Q14" s="119"/>
      <c r="R14" s="146"/>
      <c r="S14" s="105"/>
      <c r="T14" s="105"/>
      <c r="U14" s="105"/>
      <c r="V14" s="147"/>
    </row>
    <row r="15" spans="1:22" s="79" customFormat="1" ht="21.75" customHeight="1">
      <c r="A15" s="185" t="s">
        <v>13</v>
      </c>
      <c r="B15" s="186"/>
      <c r="C15" s="73"/>
      <c r="D15" s="74"/>
      <c r="E15" s="74"/>
      <c r="F15" s="74"/>
      <c r="G15" s="120"/>
      <c r="H15" s="15" t="s">
        <v>84</v>
      </c>
      <c r="I15" s="74">
        <v>2</v>
      </c>
      <c r="J15" s="74">
        <v>2</v>
      </c>
      <c r="K15" s="74">
        <v>2</v>
      </c>
      <c r="L15" s="75">
        <v>2</v>
      </c>
      <c r="M15" s="117" t="s">
        <v>85</v>
      </c>
      <c r="N15" s="74">
        <v>2</v>
      </c>
      <c r="O15" s="74">
        <v>2</v>
      </c>
      <c r="P15" s="74">
        <v>0</v>
      </c>
      <c r="Q15" s="120">
        <v>0</v>
      </c>
      <c r="R15" s="76"/>
      <c r="S15" s="77"/>
      <c r="T15" s="77"/>
      <c r="U15" s="73"/>
      <c r="V15" s="78"/>
    </row>
    <row r="16" spans="1:22" ht="21.75" customHeight="1">
      <c r="A16" s="189" t="s">
        <v>27</v>
      </c>
      <c r="B16" s="190"/>
      <c r="C16" s="108" t="s">
        <v>96</v>
      </c>
      <c r="D16" s="109">
        <v>3</v>
      </c>
      <c r="E16" s="109">
        <v>3</v>
      </c>
      <c r="F16" s="109">
        <v>3</v>
      </c>
      <c r="G16" s="121">
        <v>3</v>
      </c>
      <c r="H16" s="72" t="s">
        <v>97</v>
      </c>
      <c r="I16" s="109">
        <v>3</v>
      </c>
      <c r="J16" s="109">
        <v>3</v>
      </c>
      <c r="K16" s="109">
        <v>3</v>
      </c>
      <c r="L16" s="132">
        <v>3</v>
      </c>
      <c r="M16" s="115"/>
      <c r="N16" s="104"/>
      <c r="O16" s="104"/>
      <c r="P16" s="104"/>
      <c r="Q16" s="119"/>
      <c r="R16" s="146"/>
      <c r="S16" s="105"/>
      <c r="T16" s="105"/>
      <c r="U16" s="111"/>
      <c r="V16" s="148"/>
    </row>
    <row r="17" spans="1:22" ht="21.75" customHeight="1">
      <c r="A17" s="191"/>
      <c r="B17" s="192"/>
      <c r="C17" s="108" t="s">
        <v>98</v>
      </c>
      <c r="D17" s="109">
        <v>3</v>
      </c>
      <c r="E17" s="109">
        <v>3</v>
      </c>
      <c r="F17" s="109">
        <v>3</v>
      </c>
      <c r="G17" s="121">
        <v>3</v>
      </c>
      <c r="H17" s="133"/>
      <c r="I17" s="104"/>
      <c r="J17" s="104"/>
      <c r="K17" s="104"/>
      <c r="L17" s="131"/>
      <c r="M17" s="123"/>
      <c r="N17" s="33"/>
      <c r="O17" s="33"/>
      <c r="P17" s="33"/>
      <c r="Q17" s="118"/>
      <c r="R17" s="130"/>
      <c r="S17" s="105"/>
      <c r="T17" s="105"/>
      <c r="U17" s="105"/>
      <c r="V17" s="147"/>
    </row>
    <row r="18" spans="1:22" ht="21.75" customHeight="1">
      <c r="A18" s="193"/>
      <c r="B18" s="194"/>
      <c r="C18" s="110"/>
      <c r="D18" s="109"/>
      <c r="E18" s="109"/>
      <c r="F18" s="109"/>
      <c r="G18" s="121"/>
      <c r="H18" s="130"/>
      <c r="I18" s="33"/>
      <c r="J18" s="33"/>
      <c r="K18" s="33"/>
      <c r="L18" s="81"/>
      <c r="M18" s="123"/>
      <c r="N18" s="33"/>
      <c r="O18" s="33"/>
      <c r="P18" s="33"/>
      <c r="Q18" s="118"/>
      <c r="R18" s="130"/>
      <c r="S18" s="105"/>
      <c r="T18" s="105"/>
      <c r="U18" s="105"/>
      <c r="V18" s="147"/>
    </row>
    <row r="19" spans="1:22" ht="21.75" customHeight="1">
      <c r="A19" s="187" t="s">
        <v>24</v>
      </c>
      <c r="B19" s="188"/>
      <c r="C19" s="101" t="s">
        <v>99</v>
      </c>
      <c r="D19" s="33">
        <v>3</v>
      </c>
      <c r="E19" s="33">
        <v>3</v>
      </c>
      <c r="F19" s="33">
        <v>0</v>
      </c>
      <c r="G19" s="118">
        <v>0</v>
      </c>
      <c r="H19" s="46" t="s">
        <v>100</v>
      </c>
      <c r="I19" s="33">
        <v>3</v>
      </c>
      <c r="J19" s="33">
        <v>3</v>
      </c>
      <c r="K19" s="33">
        <v>0</v>
      </c>
      <c r="L19" s="81">
        <v>0</v>
      </c>
      <c r="M19" s="89" t="s">
        <v>4</v>
      </c>
      <c r="N19" s="33">
        <v>3</v>
      </c>
      <c r="O19" s="33">
        <v>3</v>
      </c>
      <c r="P19" s="33">
        <v>0</v>
      </c>
      <c r="Q19" s="118">
        <v>0</v>
      </c>
      <c r="R19" s="46" t="s">
        <v>101</v>
      </c>
      <c r="S19" s="104">
        <v>1</v>
      </c>
      <c r="T19" s="104">
        <v>3</v>
      </c>
      <c r="U19" s="104">
        <v>0</v>
      </c>
      <c r="V19" s="131">
        <v>0</v>
      </c>
    </row>
    <row r="20" spans="1:22" ht="21.75" customHeight="1">
      <c r="A20" s="187"/>
      <c r="B20" s="188"/>
      <c r="C20" s="112" t="s">
        <v>25</v>
      </c>
      <c r="D20" s="104">
        <v>0</v>
      </c>
      <c r="E20" s="104">
        <v>0</v>
      </c>
      <c r="F20" s="104">
        <v>3</v>
      </c>
      <c r="G20" s="119">
        <v>3</v>
      </c>
      <c r="H20" s="80" t="s">
        <v>102</v>
      </c>
      <c r="I20" s="54">
        <v>2</v>
      </c>
      <c r="J20" s="54">
        <v>2</v>
      </c>
      <c r="K20" s="54">
        <v>0</v>
      </c>
      <c r="L20" s="134">
        <v>0</v>
      </c>
      <c r="M20" s="89" t="s">
        <v>103</v>
      </c>
      <c r="N20" s="33">
        <v>3</v>
      </c>
      <c r="O20" s="33">
        <v>3</v>
      </c>
      <c r="P20" s="33">
        <v>0</v>
      </c>
      <c r="Q20" s="118">
        <v>0</v>
      </c>
      <c r="R20" s="46" t="s">
        <v>104</v>
      </c>
      <c r="S20" s="104">
        <v>3</v>
      </c>
      <c r="T20" s="104">
        <v>3</v>
      </c>
      <c r="U20" s="104">
        <v>0</v>
      </c>
      <c r="V20" s="131">
        <v>0</v>
      </c>
    </row>
    <row r="21" spans="1:22" ht="21.75" customHeight="1">
      <c r="A21" s="187"/>
      <c r="B21" s="188"/>
      <c r="C21" s="101" t="s">
        <v>105</v>
      </c>
      <c r="D21" s="33">
        <v>2</v>
      </c>
      <c r="E21" s="33">
        <v>2</v>
      </c>
      <c r="F21" s="33">
        <v>0</v>
      </c>
      <c r="G21" s="118">
        <v>0</v>
      </c>
      <c r="H21" s="135" t="s">
        <v>31</v>
      </c>
      <c r="I21" s="33">
        <v>3</v>
      </c>
      <c r="J21" s="33">
        <v>3</v>
      </c>
      <c r="K21" s="33">
        <v>0</v>
      </c>
      <c r="L21" s="81">
        <v>0</v>
      </c>
      <c r="M21" s="89" t="s">
        <v>33</v>
      </c>
      <c r="N21" s="104">
        <v>0</v>
      </c>
      <c r="O21" s="104">
        <v>0</v>
      </c>
      <c r="P21" s="104">
        <v>3</v>
      </c>
      <c r="Q21" s="119">
        <v>3</v>
      </c>
      <c r="R21" s="46" t="s">
        <v>106</v>
      </c>
      <c r="S21" s="113">
        <v>0</v>
      </c>
      <c r="T21" s="113">
        <v>0</v>
      </c>
      <c r="U21" s="113">
        <v>3</v>
      </c>
      <c r="V21" s="149">
        <v>3</v>
      </c>
    </row>
    <row r="22" spans="1:22" ht="21.75" customHeight="1">
      <c r="A22" s="187"/>
      <c r="B22" s="188"/>
      <c r="C22" s="101" t="s">
        <v>107</v>
      </c>
      <c r="D22" s="33">
        <v>0</v>
      </c>
      <c r="E22" s="33">
        <v>0</v>
      </c>
      <c r="F22" s="33">
        <v>2</v>
      </c>
      <c r="G22" s="118">
        <v>2</v>
      </c>
      <c r="H22" s="136" t="s">
        <v>108</v>
      </c>
      <c r="I22" s="114">
        <v>0</v>
      </c>
      <c r="J22" s="114">
        <v>0</v>
      </c>
      <c r="K22" s="114">
        <v>3</v>
      </c>
      <c r="L22" s="137">
        <v>3</v>
      </c>
      <c r="M22" s="89" t="s">
        <v>109</v>
      </c>
      <c r="N22" s="33">
        <v>0</v>
      </c>
      <c r="O22" s="33">
        <v>0</v>
      </c>
      <c r="P22" s="33">
        <v>1</v>
      </c>
      <c r="Q22" s="118">
        <v>3</v>
      </c>
      <c r="R22" s="46" t="s">
        <v>110</v>
      </c>
      <c r="S22" s="113">
        <v>0</v>
      </c>
      <c r="T22" s="113">
        <v>0</v>
      </c>
      <c r="U22" s="113">
        <v>3</v>
      </c>
      <c r="V22" s="149">
        <v>3</v>
      </c>
    </row>
    <row r="23" spans="1:22" ht="21.75" customHeight="1">
      <c r="A23" s="187"/>
      <c r="B23" s="188"/>
      <c r="C23" s="103"/>
      <c r="D23" s="33"/>
      <c r="E23" s="33"/>
      <c r="F23" s="33"/>
      <c r="G23" s="118"/>
      <c r="H23" s="46" t="s">
        <v>111</v>
      </c>
      <c r="I23" s="33">
        <v>0</v>
      </c>
      <c r="J23" s="33">
        <v>0</v>
      </c>
      <c r="K23" s="33">
        <v>3</v>
      </c>
      <c r="L23" s="81">
        <v>3</v>
      </c>
      <c r="M23" s="124"/>
      <c r="N23" s="104"/>
      <c r="O23" s="104"/>
      <c r="P23" s="104"/>
      <c r="Q23" s="119"/>
      <c r="R23" s="130"/>
      <c r="S23" s="113"/>
      <c r="T23" s="113"/>
      <c r="U23" s="113"/>
      <c r="V23" s="149"/>
    </row>
    <row r="24" spans="1:22" ht="21.75" customHeight="1" thickBot="1">
      <c r="A24" s="187"/>
      <c r="B24" s="188"/>
      <c r="C24" s="102"/>
      <c r="D24" s="104"/>
      <c r="E24" s="33"/>
      <c r="F24" s="33"/>
      <c r="G24" s="118"/>
      <c r="H24" s="138" t="s">
        <v>112</v>
      </c>
      <c r="I24" s="139">
        <v>0</v>
      </c>
      <c r="J24" s="139">
        <v>0</v>
      </c>
      <c r="K24" s="139">
        <v>3</v>
      </c>
      <c r="L24" s="140">
        <v>3</v>
      </c>
      <c r="M24" s="124"/>
      <c r="N24" s="33"/>
      <c r="O24" s="33"/>
      <c r="P24" s="33"/>
      <c r="Q24" s="118"/>
      <c r="R24" s="150"/>
      <c r="S24" s="151"/>
      <c r="T24" s="151"/>
      <c r="U24" s="151"/>
      <c r="V24" s="152"/>
    </row>
    <row r="25" spans="1:22" s="24" customFormat="1" ht="21.75" customHeight="1">
      <c r="A25" s="201"/>
      <c r="B25" s="202"/>
      <c r="C25" s="25" t="s">
        <v>43</v>
      </c>
      <c r="D25" s="31">
        <f>SUM(D19:D24)</f>
        <v>5</v>
      </c>
      <c r="E25" s="31">
        <f>SUM(E19:E24)</f>
        <v>5</v>
      </c>
      <c r="F25" s="31">
        <f>SUM(F20:F24)</f>
        <v>5</v>
      </c>
      <c r="G25" s="31">
        <f>SUM(G19:G24)</f>
        <v>5</v>
      </c>
      <c r="H25" s="125" t="s">
        <v>44</v>
      </c>
      <c r="I25" s="126">
        <f>SUM(I19:I24)</f>
        <v>8</v>
      </c>
      <c r="J25" s="126">
        <f>SUM(J19:J24)</f>
        <v>8</v>
      </c>
      <c r="K25" s="126">
        <f>SUM(K19:K24)</f>
        <v>9</v>
      </c>
      <c r="L25" s="126">
        <f>SUM(L19:L24)</f>
        <v>9</v>
      </c>
      <c r="M25" s="26" t="s">
        <v>44</v>
      </c>
      <c r="N25" s="31">
        <f>SUM(N19:N24)</f>
        <v>6</v>
      </c>
      <c r="O25" s="31">
        <f>SUM(O19:O24)</f>
        <v>6</v>
      </c>
      <c r="P25" s="31">
        <f>SUM(P19:P24)</f>
        <v>4</v>
      </c>
      <c r="Q25" s="32">
        <f>SUM(Q19:Q24)</f>
        <v>6</v>
      </c>
      <c r="R25" s="141" t="s">
        <v>44</v>
      </c>
      <c r="S25" s="126">
        <f>SUM(S19:S24)</f>
        <v>4</v>
      </c>
      <c r="T25" s="126">
        <f>SUM(T19:T24)</f>
        <v>6</v>
      </c>
      <c r="U25" s="126">
        <f>SUM(U19:U24)</f>
        <v>6</v>
      </c>
      <c r="V25" s="142">
        <f>SUM(V19:V24)</f>
        <v>6</v>
      </c>
    </row>
    <row r="26" spans="1:22" ht="21.75" customHeight="1">
      <c r="A26" s="160" t="s">
        <v>32</v>
      </c>
      <c r="B26" s="160"/>
      <c r="C26" s="160"/>
      <c r="D26" s="166" t="s">
        <v>68</v>
      </c>
      <c r="E26" s="167"/>
      <c r="F26" s="167"/>
      <c r="G26" s="168"/>
      <c r="H26" s="53" t="s">
        <v>36</v>
      </c>
      <c r="I26" s="93">
        <v>3</v>
      </c>
      <c r="J26" s="93">
        <v>3</v>
      </c>
      <c r="K26" s="93">
        <v>0</v>
      </c>
      <c r="L26" s="94">
        <v>0</v>
      </c>
      <c r="M26" s="53" t="s">
        <v>45</v>
      </c>
      <c r="N26" s="95">
        <v>3</v>
      </c>
      <c r="O26" s="95">
        <v>3</v>
      </c>
      <c r="P26" s="95">
        <v>0</v>
      </c>
      <c r="Q26" s="96">
        <v>0</v>
      </c>
      <c r="R26" s="53" t="s">
        <v>55</v>
      </c>
      <c r="S26" s="97">
        <v>3</v>
      </c>
      <c r="T26" s="97">
        <v>3</v>
      </c>
      <c r="U26" s="97">
        <v>0</v>
      </c>
      <c r="V26" s="97">
        <v>0</v>
      </c>
    </row>
    <row r="27" spans="1:22" ht="21.75" customHeight="1">
      <c r="A27" s="160"/>
      <c r="B27" s="160"/>
      <c r="C27" s="160"/>
      <c r="D27" s="169"/>
      <c r="E27" s="170"/>
      <c r="F27" s="170"/>
      <c r="G27" s="171"/>
      <c r="H27" s="52" t="s">
        <v>37</v>
      </c>
      <c r="I27" s="93">
        <v>3</v>
      </c>
      <c r="J27" s="93">
        <v>3</v>
      </c>
      <c r="K27" s="93">
        <v>0</v>
      </c>
      <c r="L27" s="93">
        <v>0</v>
      </c>
      <c r="M27" s="52" t="s">
        <v>46</v>
      </c>
      <c r="N27" s="97">
        <v>3</v>
      </c>
      <c r="O27" s="97">
        <v>3</v>
      </c>
      <c r="P27" s="97">
        <v>0</v>
      </c>
      <c r="Q27" s="98">
        <v>0</v>
      </c>
      <c r="R27" s="99" t="s">
        <v>60</v>
      </c>
      <c r="S27" s="97">
        <v>0</v>
      </c>
      <c r="T27" s="97">
        <v>0</v>
      </c>
      <c r="U27" s="97">
        <v>3</v>
      </c>
      <c r="V27" s="100">
        <v>3</v>
      </c>
    </row>
    <row r="28" spans="1:22" ht="21.75" customHeight="1">
      <c r="A28" s="160"/>
      <c r="B28" s="160"/>
      <c r="C28" s="160"/>
      <c r="D28" s="172"/>
      <c r="E28" s="173"/>
      <c r="F28" s="173"/>
      <c r="G28" s="174"/>
      <c r="H28" s="52" t="s">
        <v>74</v>
      </c>
      <c r="I28" s="95">
        <v>0</v>
      </c>
      <c r="J28" s="95">
        <v>0</v>
      </c>
      <c r="K28" s="95">
        <v>3</v>
      </c>
      <c r="L28" s="96">
        <v>3</v>
      </c>
      <c r="M28" s="99" t="s">
        <v>86</v>
      </c>
      <c r="N28" s="97">
        <v>0</v>
      </c>
      <c r="O28" s="97">
        <v>0</v>
      </c>
      <c r="P28" s="97">
        <v>3</v>
      </c>
      <c r="Q28" s="98">
        <v>3</v>
      </c>
      <c r="R28" s="52" t="s">
        <v>87</v>
      </c>
      <c r="S28" s="97">
        <v>0</v>
      </c>
      <c r="T28" s="97">
        <v>0</v>
      </c>
      <c r="U28" s="97">
        <v>3</v>
      </c>
      <c r="V28" s="97">
        <v>3</v>
      </c>
    </row>
    <row r="29" spans="1:22" ht="21.75" customHeight="1">
      <c r="A29" s="160"/>
      <c r="B29" s="160"/>
      <c r="C29" s="160"/>
      <c r="D29" s="175" t="s">
        <v>67</v>
      </c>
      <c r="E29" s="176"/>
      <c r="F29" s="176"/>
      <c r="G29" s="177"/>
      <c r="H29" s="59" t="s">
        <v>48</v>
      </c>
      <c r="I29" s="60">
        <v>3</v>
      </c>
      <c r="J29" s="60">
        <v>3</v>
      </c>
      <c r="K29" s="60">
        <v>0</v>
      </c>
      <c r="L29" s="61">
        <v>0</v>
      </c>
      <c r="M29" s="62" t="s">
        <v>65</v>
      </c>
      <c r="N29" s="63">
        <v>3</v>
      </c>
      <c r="O29" s="63">
        <v>3</v>
      </c>
      <c r="P29" s="63">
        <v>0</v>
      </c>
      <c r="Q29" s="64">
        <v>0</v>
      </c>
      <c r="R29" s="62" t="s">
        <v>73</v>
      </c>
      <c r="S29" s="63">
        <v>3</v>
      </c>
      <c r="T29" s="63">
        <v>3</v>
      </c>
      <c r="U29" s="63">
        <v>0</v>
      </c>
      <c r="V29" s="64">
        <v>0</v>
      </c>
    </row>
    <row r="30" spans="1:22" s="7" customFormat="1" ht="21.75" customHeight="1">
      <c r="A30" s="160"/>
      <c r="B30" s="160"/>
      <c r="C30" s="160"/>
      <c r="D30" s="178"/>
      <c r="E30" s="179"/>
      <c r="F30" s="179"/>
      <c r="G30" s="180"/>
      <c r="H30" s="256" t="s">
        <v>37</v>
      </c>
      <c r="I30" s="60">
        <v>0</v>
      </c>
      <c r="J30" s="60">
        <v>0</v>
      </c>
      <c r="K30" s="60">
        <v>3</v>
      </c>
      <c r="L30" s="61">
        <v>3</v>
      </c>
      <c r="M30" s="257" t="s">
        <v>75</v>
      </c>
      <c r="N30" s="65">
        <v>3</v>
      </c>
      <c r="O30" s="65">
        <v>3</v>
      </c>
      <c r="P30" s="65">
        <v>0</v>
      </c>
      <c r="Q30" s="66">
        <v>0</v>
      </c>
      <c r="R30" s="67" t="s">
        <v>76</v>
      </c>
      <c r="S30" s="60">
        <v>0</v>
      </c>
      <c r="T30" s="60">
        <v>0</v>
      </c>
      <c r="U30" s="60">
        <v>3</v>
      </c>
      <c r="V30" s="61">
        <v>3</v>
      </c>
    </row>
    <row r="31" spans="1:22" s="18" customFormat="1" ht="21.75" customHeight="1" thickBot="1">
      <c r="A31" s="161"/>
      <c r="B31" s="161"/>
      <c r="C31" s="161"/>
      <c r="D31" s="258"/>
      <c r="E31" s="259"/>
      <c r="F31" s="259"/>
      <c r="G31" s="260"/>
      <c r="H31" s="261" t="s">
        <v>77</v>
      </c>
      <c r="I31" s="262">
        <v>0</v>
      </c>
      <c r="J31" s="262">
        <v>0</v>
      </c>
      <c r="K31" s="262">
        <v>3</v>
      </c>
      <c r="L31" s="262">
        <v>3</v>
      </c>
      <c r="M31" s="261" t="s">
        <v>78</v>
      </c>
      <c r="N31" s="263">
        <v>0</v>
      </c>
      <c r="O31" s="263">
        <v>0</v>
      </c>
      <c r="P31" s="263">
        <v>3</v>
      </c>
      <c r="Q31" s="264">
        <v>3</v>
      </c>
      <c r="R31" s="261" t="s">
        <v>79</v>
      </c>
      <c r="S31" s="262">
        <v>0</v>
      </c>
      <c r="T31" s="262">
        <v>0</v>
      </c>
      <c r="U31" s="262">
        <v>3</v>
      </c>
      <c r="V31" s="265">
        <v>3</v>
      </c>
    </row>
    <row r="32" spans="1:22" s="17" customFormat="1" ht="21.75" customHeight="1">
      <c r="A32" s="283" t="s">
        <v>29</v>
      </c>
      <c r="B32" s="284"/>
      <c r="C32" s="285"/>
      <c r="D32" s="286"/>
      <c r="E32" s="286"/>
      <c r="F32" s="286"/>
      <c r="G32" s="287"/>
      <c r="H32" s="288" t="s">
        <v>69</v>
      </c>
      <c r="I32" s="289">
        <v>3</v>
      </c>
      <c r="J32" s="289">
        <v>3</v>
      </c>
      <c r="K32" s="289">
        <v>0</v>
      </c>
      <c r="L32" s="290">
        <v>0</v>
      </c>
      <c r="M32" s="291" t="s">
        <v>51</v>
      </c>
      <c r="N32" s="292">
        <v>3</v>
      </c>
      <c r="O32" s="292">
        <v>3</v>
      </c>
      <c r="P32" s="292">
        <v>0</v>
      </c>
      <c r="Q32" s="293">
        <v>0</v>
      </c>
      <c r="R32" s="294" t="s">
        <v>53</v>
      </c>
      <c r="S32" s="292">
        <v>3</v>
      </c>
      <c r="T32" s="292">
        <v>3</v>
      </c>
      <c r="U32" s="292">
        <v>0</v>
      </c>
      <c r="V32" s="293">
        <v>0</v>
      </c>
    </row>
    <row r="33" spans="1:22" ht="21.75" customHeight="1">
      <c r="A33" s="205"/>
      <c r="B33" s="206"/>
      <c r="C33" s="266"/>
      <c r="D33" s="27"/>
      <c r="E33" s="27"/>
      <c r="F33" s="27"/>
      <c r="G33" s="84"/>
      <c r="H33" s="267" t="s">
        <v>66</v>
      </c>
      <c r="I33" s="55">
        <v>0</v>
      </c>
      <c r="J33" s="55">
        <v>0</v>
      </c>
      <c r="K33" s="55">
        <v>3</v>
      </c>
      <c r="L33" s="56">
        <v>3</v>
      </c>
      <c r="M33" s="92" t="s">
        <v>52</v>
      </c>
      <c r="N33" s="28">
        <v>3</v>
      </c>
      <c r="O33" s="28">
        <v>3</v>
      </c>
      <c r="P33" s="28">
        <v>0</v>
      </c>
      <c r="Q33" s="29">
        <v>0</v>
      </c>
      <c r="R33" s="45" t="s">
        <v>54</v>
      </c>
      <c r="S33" s="28">
        <v>3</v>
      </c>
      <c r="T33" s="28">
        <v>3</v>
      </c>
      <c r="U33" s="28">
        <v>0</v>
      </c>
      <c r="V33" s="34">
        <v>0</v>
      </c>
    </row>
    <row r="34" spans="1:22" ht="21.75" customHeight="1">
      <c r="A34" s="205"/>
      <c r="B34" s="206"/>
      <c r="C34" s="266"/>
      <c r="D34" s="27"/>
      <c r="E34" s="27"/>
      <c r="F34" s="27"/>
      <c r="G34" s="84"/>
      <c r="H34" s="268"/>
      <c r="I34" s="90"/>
      <c r="J34" s="90"/>
      <c r="K34" s="90"/>
      <c r="L34" s="90"/>
      <c r="M34" s="86" t="s">
        <v>72</v>
      </c>
      <c r="N34" s="54">
        <v>3</v>
      </c>
      <c r="O34" s="54">
        <v>3</v>
      </c>
      <c r="P34" s="54">
        <v>0</v>
      </c>
      <c r="Q34" s="54">
        <v>0</v>
      </c>
      <c r="R34" s="45" t="s">
        <v>56</v>
      </c>
      <c r="S34" s="35">
        <v>3</v>
      </c>
      <c r="T34" s="35">
        <v>3</v>
      </c>
      <c r="U34" s="35">
        <v>0</v>
      </c>
      <c r="V34" s="36">
        <v>0</v>
      </c>
    </row>
    <row r="35" spans="1:22" ht="21.75" customHeight="1">
      <c r="A35" s="205"/>
      <c r="B35" s="206"/>
      <c r="C35" s="266"/>
      <c r="D35" s="27"/>
      <c r="E35" s="27"/>
      <c r="F35" s="27"/>
      <c r="G35" s="84"/>
      <c r="H35" s="269"/>
      <c r="I35" s="39"/>
      <c r="J35" s="91"/>
      <c r="K35" s="1"/>
      <c r="L35" s="1"/>
      <c r="M35" s="87" t="s">
        <v>34</v>
      </c>
      <c r="N35" s="28">
        <v>3</v>
      </c>
      <c r="O35" s="28">
        <v>3</v>
      </c>
      <c r="P35" s="28">
        <v>0</v>
      </c>
      <c r="Q35" s="29">
        <v>0</v>
      </c>
      <c r="R35" s="44" t="s">
        <v>57</v>
      </c>
      <c r="S35" s="28">
        <v>0</v>
      </c>
      <c r="T35" s="28">
        <v>0</v>
      </c>
      <c r="U35" s="28">
        <v>3</v>
      </c>
      <c r="V35" s="29">
        <v>3</v>
      </c>
    </row>
    <row r="36" spans="1:22" ht="21.75" customHeight="1">
      <c r="A36" s="205"/>
      <c r="B36" s="206"/>
      <c r="C36" s="266"/>
      <c r="D36" s="27"/>
      <c r="E36" s="27"/>
      <c r="F36" s="27"/>
      <c r="G36" s="84"/>
      <c r="H36" s="270"/>
      <c r="I36" s="1"/>
      <c r="J36" s="1"/>
      <c r="K36" s="1"/>
      <c r="L36" s="1"/>
      <c r="M36" s="88" t="s">
        <v>47</v>
      </c>
      <c r="N36" s="55">
        <v>3</v>
      </c>
      <c r="O36" s="55">
        <v>3</v>
      </c>
      <c r="P36" s="55">
        <v>0</v>
      </c>
      <c r="Q36" s="55">
        <v>0</v>
      </c>
      <c r="R36" s="44" t="s">
        <v>58</v>
      </c>
      <c r="S36" s="28">
        <v>0</v>
      </c>
      <c r="T36" s="28">
        <v>0</v>
      </c>
      <c r="U36" s="28">
        <v>3</v>
      </c>
      <c r="V36" s="29">
        <v>3</v>
      </c>
    </row>
    <row r="37" spans="1:22" ht="21.75" customHeight="1">
      <c r="A37" s="205"/>
      <c r="B37" s="206"/>
      <c r="C37" s="266"/>
      <c r="D37" s="27"/>
      <c r="E37" s="27"/>
      <c r="F37" s="85"/>
      <c r="G37" s="39"/>
      <c r="H37" s="271"/>
      <c r="I37" s="39"/>
      <c r="J37" s="91"/>
      <c r="K37" s="1"/>
      <c r="L37" s="1"/>
      <c r="M37" s="88" t="s">
        <v>71</v>
      </c>
      <c r="N37" s="54">
        <v>0</v>
      </c>
      <c r="O37" s="54">
        <v>0</v>
      </c>
      <c r="P37" s="54">
        <v>3</v>
      </c>
      <c r="Q37" s="58">
        <v>3</v>
      </c>
      <c r="R37" s="44" t="s">
        <v>59</v>
      </c>
      <c r="S37" s="28">
        <v>0</v>
      </c>
      <c r="T37" s="28">
        <v>0</v>
      </c>
      <c r="U37" s="28">
        <v>3</v>
      </c>
      <c r="V37" s="29">
        <v>3</v>
      </c>
    </row>
    <row r="38" spans="1:22" ht="21.75" customHeight="1">
      <c r="A38" s="205"/>
      <c r="B38" s="206"/>
      <c r="C38" s="266"/>
      <c r="D38" s="27"/>
      <c r="E38" s="68"/>
      <c r="F38" s="27"/>
      <c r="G38" s="84"/>
      <c r="H38" s="270"/>
      <c r="I38" s="1"/>
      <c r="J38" s="1"/>
      <c r="K38" s="1"/>
      <c r="L38" s="1"/>
      <c r="M38" s="89" t="s">
        <v>14</v>
      </c>
      <c r="N38" s="33">
        <v>0</v>
      </c>
      <c r="O38" s="33">
        <v>0</v>
      </c>
      <c r="P38" s="33">
        <v>3</v>
      </c>
      <c r="Q38" s="81">
        <v>3</v>
      </c>
      <c r="R38" s="57" t="s">
        <v>50</v>
      </c>
      <c r="S38" s="55">
        <v>0</v>
      </c>
      <c r="T38" s="55">
        <v>0</v>
      </c>
      <c r="U38" s="55">
        <v>3</v>
      </c>
      <c r="V38" s="56">
        <v>3</v>
      </c>
    </row>
    <row r="39" spans="1:22" ht="21.75" customHeight="1">
      <c r="A39" s="205"/>
      <c r="B39" s="206"/>
      <c r="C39" s="266"/>
      <c r="D39" s="27"/>
      <c r="E39" s="27"/>
      <c r="F39" s="27"/>
      <c r="G39" s="84"/>
      <c r="H39" s="270"/>
      <c r="I39" s="1"/>
      <c r="J39" s="1"/>
      <c r="K39" s="1"/>
      <c r="L39" s="1"/>
      <c r="M39" s="89" t="s">
        <v>28</v>
      </c>
      <c r="N39" s="33">
        <v>0</v>
      </c>
      <c r="O39" s="33">
        <v>0</v>
      </c>
      <c r="P39" s="33">
        <v>3</v>
      </c>
      <c r="Q39" s="81">
        <v>3</v>
      </c>
      <c r="R39" s="45" t="s">
        <v>61</v>
      </c>
      <c r="S39" s="275">
        <v>0</v>
      </c>
      <c r="T39" s="275">
        <v>0</v>
      </c>
      <c r="U39" s="275">
        <v>3</v>
      </c>
      <c r="V39" s="276">
        <v>3</v>
      </c>
    </row>
    <row r="40" spans="1:22" ht="21.75" customHeight="1">
      <c r="A40" s="205"/>
      <c r="B40" s="206"/>
      <c r="C40" s="266"/>
      <c r="D40" s="27"/>
      <c r="E40" s="27"/>
      <c r="F40" s="27"/>
      <c r="G40" s="84"/>
      <c r="H40" s="270"/>
      <c r="I40" s="1"/>
      <c r="J40" s="1"/>
      <c r="K40" s="1"/>
      <c r="L40" s="1"/>
      <c r="M40" s="89" t="s">
        <v>30</v>
      </c>
      <c r="N40" s="33">
        <v>0</v>
      </c>
      <c r="O40" s="33">
        <v>0</v>
      </c>
      <c r="P40" s="33">
        <v>3</v>
      </c>
      <c r="Q40" s="81">
        <v>3</v>
      </c>
      <c r="R40" s="15"/>
      <c r="S40" s="39"/>
      <c r="T40" s="39"/>
      <c r="U40" s="39"/>
      <c r="V40" s="40"/>
    </row>
    <row r="41" spans="1:22" ht="21.75" customHeight="1">
      <c r="A41" s="205"/>
      <c r="B41" s="206"/>
      <c r="C41" s="266"/>
      <c r="D41" s="27"/>
      <c r="E41" s="27"/>
      <c r="F41" s="27"/>
      <c r="G41" s="84"/>
      <c r="H41" s="272"/>
      <c r="I41" s="2"/>
      <c r="J41" s="2"/>
      <c r="K41" s="2"/>
      <c r="L41" s="2"/>
      <c r="M41" s="88" t="s">
        <v>49</v>
      </c>
      <c r="N41" s="54">
        <v>0</v>
      </c>
      <c r="O41" s="54">
        <v>0</v>
      </c>
      <c r="P41" s="54">
        <v>3</v>
      </c>
      <c r="Q41" s="82">
        <v>3</v>
      </c>
      <c r="R41" s="14"/>
      <c r="S41" s="37"/>
      <c r="T41" s="37"/>
      <c r="U41" s="37"/>
      <c r="V41" s="38"/>
    </row>
    <row r="42" spans="1:22" ht="21.75" customHeight="1" thickBot="1">
      <c r="A42" s="295"/>
      <c r="B42" s="296"/>
      <c r="C42" s="297"/>
      <c r="D42" s="298"/>
      <c r="E42" s="298"/>
      <c r="F42" s="298"/>
      <c r="G42" s="299"/>
      <c r="H42" s="300"/>
      <c r="I42" s="301"/>
      <c r="J42" s="301"/>
      <c r="K42" s="301"/>
      <c r="L42" s="301"/>
      <c r="M42" s="302" t="s">
        <v>35</v>
      </c>
      <c r="N42" s="303">
        <v>0</v>
      </c>
      <c r="O42" s="303">
        <v>0</v>
      </c>
      <c r="P42" s="303">
        <v>3</v>
      </c>
      <c r="Q42" s="303">
        <v>3</v>
      </c>
      <c r="R42" s="304"/>
      <c r="S42" s="305"/>
      <c r="T42" s="305"/>
      <c r="U42" s="305"/>
      <c r="V42" s="306"/>
    </row>
    <row r="43" spans="1:22" s="16" customFormat="1" ht="21" customHeight="1">
      <c r="A43" s="277" t="s">
        <v>40</v>
      </c>
      <c r="B43" s="278"/>
      <c r="C43" s="279"/>
      <c r="D43" s="273">
        <v>0</v>
      </c>
      <c r="E43" s="273">
        <v>0</v>
      </c>
      <c r="F43" s="273">
        <v>0</v>
      </c>
      <c r="G43" s="274">
        <v>0</v>
      </c>
      <c r="H43" s="280" t="s">
        <v>21</v>
      </c>
      <c r="I43" s="273">
        <v>3</v>
      </c>
      <c r="J43" s="273">
        <v>3</v>
      </c>
      <c r="K43" s="273">
        <v>3</v>
      </c>
      <c r="L43" s="274">
        <v>3</v>
      </c>
      <c r="M43" s="281" t="s">
        <v>40</v>
      </c>
      <c r="N43" s="273">
        <v>6</v>
      </c>
      <c r="O43" s="273">
        <v>6</v>
      </c>
      <c r="P43" s="273">
        <v>6</v>
      </c>
      <c r="Q43" s="273">
        <v>6</v>
      </c>
      <c r="R43" s="281" t="s">
        <v>40</v>
      </c>
      <c r="S43" s="282">
        <v>6</v>
      </c>
      <c r="T43" s="282">
        <v>6</v>
      </c>
      <c r="U43" s="282">
        <v>6</v>
      </c>
      <c r="V43" s="282">
        <v>6</v>
      </c>
    </row>
    <row r="44" spans="1:22" ht="26.25" customHeight="1">
      <c r="A44" s="199" t="s">
        <v>22</v>
      </c>
      <c r="B44" s="200"/>
      <c r="C44" s="200"/>
      <c r="D44" s="19">
        <f>D6+D7+D8+D9+D10+D12+D16+D17+D18+D19+D20+D21+D22</f>
        <v>19</v>
      </c>
      <c r="E44" s="19">
        <f>E6+E7+E8+E9+E10+E12+E16+E17+E18+E19+E20+E21+E22</f>
        <v>24</v>
      </c>
      <c r="F44" s="19">
        <f>F6+F7+F8+F9+F10+F12+F16+F17+F18+F19+F20+F21+F22</f>
        <v>19</v>
      </c>
      <c r="G44" s="19">
        <f>G6+G7+G8+G9+G10+G12+G16+G17+G18+G19+G20+G21+G22</f>
        <v>24</v>
      </c>
      <c r="H44" s="21" t="s">
        <v>41</v>
      </c>
      <c r="I44" s="19">
        <f>I6+I7+I8+I9+I15+I19+I20+I21+I22+I23+I24+I43+I16</f>
        <v>18</v>
      </c>
      <c r="J44" s="19">
        <f>J6+J7+J8+J9+J15+J19+J20+J21+J22+J23+J24+J43+J16</f>
        <v>20</v>
      </c>
      <c r="K44" s="19">
        <f>K6+K7+K8+K9+K15+K19+K20+K21+K22+K23+K24+K43+K16</f>
        <v>19</v>
      </c>
      <c r="L44" s="19">
        <f>L6+L7+L8+L9+L15+L19+L20+L21+L22+L23+L24+L43+L16</f>
        <v>21</v>
      </c>
      <c r="M44" s="21" t="s">
        <v>41</v>
      </c>
      <c r="N44" s="19">
        <f>N6+N7+N8+N9+N15+N19+N20+N21+N22+N43+N24</f>
        <v>18</v>
      </c>
      <c r="O44" s="19">
        <f>O6+O7+O8+O9+O15+O19+O20+O21+O22+O43+O24</f>
        <v>18</v>
      </c>
      <c r="P44" s="19">
        <f>P6+P7+P8+P9+P15+P19+P20+P21+P22+P43+P24</f>
        <v>14</v>
      </c>
      <c r="Q44" s="19">
        <f>Q6+Q7+Q8+Q9+Q15+Q19+Q20+Q21+Q22+Q43+Q24</f>
        <v>16</v>
      </c>
      <c r="R44" s="21" t="s">
        <v>41</v>
      </c>
      <c r="S44" s="30">
        <f>S25+S43</f>
        <v>10</v>
      </c>
      <c r="T44" s="30">
        <f>T6+T7+T8+T9+T15+T19+T20+T21+T22+T23+T43+T24</f>
        <v>12</v>
      </c>
      <c r="U44" s="30">
        <f>U25+U43</f>
        <v>12</v>
      </c>
      <c r="V44" s="30">
        <f>V6+V7+V8+V9+V15+V19+V20+V21+V22+V23+V43+V24</f>
        <v>12</v>
      </c>
    </row>
    <row r="45" spans="1:22" ht="21.75" customHeight="1" thickBot="1">
      <c r="A45" s="203" t="s">
        <v>23</v>
      </c>
      <c r="B45" s="204"/>
      <c r="C45" s="204"/>
      <c r="D45" s="41">
        <f>D44</f>
        <v>19</v>
      </c>
      <c r="E45" s="41">
        <f>E44</f>
        <v>24</v>
      </c>
      <c r="F45" s="41">
        <f>F44+D45</f>
        <v>38</v>
      </c>
      <c r="G45" s="42">
        <f>G44+E45</f>
        <v>48</v>
      </c>
      <c r="H45" s="22" t="s">
        <v>82</v>
      </c>
      <c r="I45" s="41">
        <f>I44+F45</f>
        <v>56</v>
      </c>
      <c r="J45" s="41">
        <f>J44+G45</f>
        <v>68</v>
      </c>
      <c r="K45" s="41">
        <f>K44+I45</f>
        <v>75</v>
      </c>
      <c r="L45" s="42">
        <f>L44+J45</f>
        <v>89</v>
      </c>
      <c r="M45" s="22" t="s">
        <v>42</v>
      </c>
      <c r="N45" s="41">
        <f>N44+K45</f>
        <v>93</v>
      </c>
      <c r="O45" s="43">
        <f>L45+O44</f>
        <v>107</v>
      </c>
      <c r="P45" s="43">
        <f>P44+N45</f>
        <v>107</v>
      </c>
      <c r="Q45" s="69">
        <f>O45+Q44</f>
        <v>123</v>
      </c>
      <c r="R45" s="22" t="s">
        <v>42</v>
      </c>
      <c r="S45" s="23">
        <f>S44+P45</f>
        <v>117</v>
      </c>
      <c r="T45" s="23">
        <f>Q45+T44</f>
        <v>135</v>
      </c>
      <c r="U45" s="83">
        <f>U44+S45</f>
        <v>129</v>
      </c>
      <c r="V45" s="20">
        <f>T45+V44</f>
        <v>147</v>
      </c>
    </row>
    <row r="46" spans="1:22" s="8" customFormat="1" ht="20.25" customHeight="1" thickBot="1">
      <c r="A46" s="163" t="s">
        <v>15</v>
      </c>
      <c r="B46" s="164"/>
      <c r="C46" s="165"/>
      <c r="D46" s="196">
        <f>SUM(D6:D10)+SUM(F6:F10)+SUM(I6:I10)+SUM(K6:K10)+SUM(N6:N10)+SUM(P6:P10)</f>
        <v>28</v>
      </c>
      <c r="E46" s="197"/>
      <c r="F46" s="197"/>
      <c r="G46" s="197"/>
      <c r="H46" s="197"/>
      <c r="I46" s="197"/>
      <c r="J46" s="197"/>
      <c r="K46" s="197"/>
      <c r="L46" s="198"/>
      <c r="M46" s="218" t="s">
        <v>81</v>
      </c>
      <c r="N46" s="219"/>
      <c r="O46" s="219"/>
      <c r="P46" s="219"/>
      <c r="Q46" s="70"/>
      <c r="R46" s="158">
        <f>I15+K15+N15+P15</f>
        <v>6</v>
      </c>
      <c r="S46" s="157"/>
      <c r="T46" s="157"/>
      <c r="U46" s="157"/>
      <c r="V46" s="159"/>
    </row>
    <row r="47" spans="1:22" s="8" customFormat="1" ht="20.25" customHeight="1" thickBot="1">
      <c r="A47" s="162" t="s">
        <v>62</v>
      </c>
      <c r="B47" s="154"/>
      <c r="C47" s="153"/>
      <c r="D47" s="216">
        <f>SUM(D16:D18)+SUM(F16:F18)+I16+K16</f>
        <v>18</v>
      </c>
      <c r="E47" s="217"/>
      <c r="F47" s="217"/>
      <c r="G47" s="217"/>
      <c r="H47" s="217"/>
      <c r="I47" s="217"/>
      <c r="J47" s="217"/>
      <c r="K47" s="217"/>
      <c r="L47" s="217"/>
      <c r="M47" s="220" t="s">
        <v>64</v>
      </c>
      <c r="N47" s="220"/>
      <c r="O47" s="220"/>
      <c r="P47" s="220"/>
      <c r="Q47" s="221"/>
      <c r="R47" s="195">
        <f>I43+K43+N43+P43+S43+U43</f>
        <v>30</v>
      </c>
      <c r="S47" s="195"/>
      <c r="T47" s="195"/>
      <c r="U47" s="195"/>
      <c r="V47" s="195"/>
    </row>
    <row r="48" spans="1:22" s="8" customFormat="1" ht="22.5" customHeight="1" thickBot="1">
      <c r="A48" s="181" t="s">
        <v>16</v>
      </c>
      <c r="B48" s="182"/>
      <c r="C48" s="183"/>
      <c r="D48" s="47"/>
      <c r="E48" s="48"/>
      <c r="F48" s="48"/>
      <c r="G48" s="48"/>
      <c r="H48" s="48"/>
      <c r="I48" s="48"/>
      <c r="J48" s="48"/>
      <c r="K48" s="48"/>
      <c r="L48" s="48"/>
      <c r="M48" s="156">
        <f>D25+F25+I25+K25+N25+P25+S25+U25</f>
        <v>47</v>
      </c>
      <c r="N48" s="156"/>
      <c r="O48" s="156"/>
      <c r="P48" s="156"/>
      <c r="Q48" s="156"/>
      <c r="R48" s="49"/>
      <c r="S48" s="49"/>
      <c r="T48" s="49"/>
      <c r="U48" s="49"/>
      <c r="V48" s="50"/>
    </row>
    <row r="49" spans="1:22" s="8" customFormat="1" ht="22.5" customHeight="1" thickBot="1">
      <c r="A49" s="181" t="s">
        <v>63</v>
      </c>
      <c r="B49" s="182"/>
      <c r="C49" s="183"/>
      <c r="D49" s="47"/>
      <c r="E49" s="48"/>
      <c r="F49" s="48"/>
      <c r="G49" s="48"/>
      <c r="H49" s="48"/>
      <c r="I49" s="48"/>
      <c r="J49" s="48"/>
      <c r="K49" s="48"/>
      <c r="L49" s="48"/>
      <c r="M49" s="156">
        <f>D46+Q46+D47+R47+H48</f>
        <v>76</v>
      </c>
      <c r="N49" s="157"/>
      <c r="O49" s="157"/>
      <c r="P49" s="157"/>
      <c r="Q49" s="157"/>
      <c r="R49" s="48"/>
      <c r="S49" s="48"/>
      <c r="T49" s="48"/>
      <c r="U49" s="48"/>
      <c r="V49" s="51"/>
    </row>
    <row r="50" spans="1:22" s="71" customFormat="1" ht="17.25" customHeight="1">
      <c r="A50" s="238" t="s">
        <v>39</v>
      </c>
      <c r="B50" s="239"/>
      <c r="C50" s="240"/>
      <c r="D50" s="250" t="s">
        <v>83</v>
      </c>
      <c r="E50" s="251"/>
      <c r="F50" s="251"/>
      <c r="G50" s="251"/>
      <c r="H50" s="251"/>
      <c r="I50" s="251"/>
      <c r="J50" s="251"/>
      <c r="K50" s="251"/>
      <c r="L50" s="251"/>
      <c r="M50" s="251"/>
      <c r="N50" s="251"/>
      <c r="O50" s="251"/>
      <c r="P50" s="251"/>
      <c r="Q50" s="251"/>
      <c r="R50" s="251"/>
      <c r="S50" s="251"/>
      <c r="T50" s="251"/>
      <c r="U50" s="251"/>
      <c r="V50" s="252"/>
    </row>
    <row r="51" spans="1:22" ht="51.75" customHeight="1">
      <c r="A51" s="211" t="s">
        <v>38</v>
      </c>
      <c r="B51" s="211"/>
      <c r="C51" s="211"/>
      <c r="D51" s="253" t="s">
        <v>80</v>
      </c>
      <c r="E51" s="254"/>
      <c r="F51" s="254"/>
      <c r="G51" s="254"/>
      <c r="H51" s="254"/>
      <c r="I51" s="254"/>
      <c r="J51" s="254"/>
      <c r="K51" s="254"/>
      <c r="L51" s="254"/>
      <c r="M51" s="254"/>
      <c r="N51" s="254"/>
      <c r="O51" s="254"/>
      <c r="P51" s="254"/>
      <c r="Q51" s="254"/>
      <c r="R51" s="254"/>
      <c r="S51" s="254"/>
      <c r="T51" s="254"/>
      <c r="U51" s="254"/>
      <c r="V51" s="255"/>
    </row>
    <row r="52" spans="1:21" s="13" customFormat="1" ht="35.25" customHeight="1">
      <c r="A52" s="237"/>
      <c r="B52" s="237"/>
      <c r="C52" s="237"/>
      <c r="D52" s="236"/>
      <c r="E52" s="236"/>
      <c r="F52" s="236"/>
      <c r="G52" s="236"/>
      <c r="H52" s="4"/>
      <c r="I52" s="4"/>
      <c r="J52" s="4"/>
      <c r="K52" s="4"/>
      <c r="L52" s="4"/>
      <c r="M52" s="11"/>
      <c r="N52" s="5"/>
      <c r="O52" s="12"/>
      <c r="P52" s="12"/>
      <c r="Q52" s="12"/>
      <c r="R52" s="6"/>
      <c r="S52" s="184"/>
      <c r="T52" s="184"/>
      <c r="U52" s="184"/>
    </row>
    <row r="53" spans="13:24" ht="16.5">
      <c r="M53" s="11"/>
      <c r="N53" s="5"/>
      <c r="O53" s="12"/>
      <c r="P53" s="12"/>
      <c r="Q53" s="12"/>
      <c r="V53" s="155"/>
      <c r="W53" s="155"/>
      <c r="X53" s="155"/>
    </row>
    <row r="54" ht="14.25">
      <c r="V54" s="68"/>
    </row>
    <row r="55" spans="21:22" ht="14.25">
      <c r="U55" s="68"/>
      <c r="V55" s="68"/>
    </row>
    <row r="56" spans="21:22" ht="14.25">
      <c r="U56" s="68"/>
      <c r="V56" s="68"/>
    </row>
    <row r="57" spans="21:22" ht="14.25">
      <c r="U57" s="68"/>
      <c r="V57" s="68"/>
    </row>
    <row r="58" spans="21:22" ht="14.25">
      <c r="U58" s="68"/>
      <c r="V58" s="68"/>
    </row>
    <row r="59" spans="21:22" ht="14.25">
      <c r="U59" s="68"/>
      <c r="V59" s="68"/>
    </row>
    <row r="60" spans="21:22" ht="14.25">
      <c r="U60" s="68"/>
      <c r="V60" s="68"/>
    </row>
    <row r="61" spans="21:22" ht="14.25">
      <c r="U61" s="68"/>
      <c r="V61" s="68"/>
    </row>
    <row r="62" spans="21:22" ht="14.25">
      <c r="U62" s="68"/>
      <c r="V62" s="68"/>
    </row>
    <row r="63" spans="21:22" ht="14.25">
      <c r="U63" s="68"/>
      <c r="V63" s="68"/>
    </row>
    <row r="64" spans="21:22" ht="14.25">
      <c r="U64" s="68"/>
      <c r="V64" s="68"/>
    </row>
    <row r="65" spans="21:22" ht="14.25">
      <c r="U65" s="68"/>
      <c r="V65" s="68"/>
    </row>
    <row r="66" spans="21:22" ht="14.25">
      <c r="U66" s="68"/>
      <c r="V66" s="68"/>
    </row>
    <row r="67" spans="21:22" ht="14.25">
      <c r="U67" s="68"/>
      <c r="V67" s="68"/>
    </row>
    <row r="68" spans="21:22" ht="14.25">
      <c r="U68" s="68"/>
      <c r="V68" s="68"/>
    </row>
    <row r="69" spans="21:22" ht="14.25">
      <c r="U69" s="68"/>
      <c r="V69" s="68"/>
    </row>
    <row r="70" spans="21:22" ht="14.25">
      <c r="U70" s="68"/>
      <c r="V70" s="68"/>
    </row>
    <row r="71" spans="21:22" ht="14.25">
      <c r="U71" s="68"/>
      <c r="V71" s="68"/>
    </row>
    <row r="72" spans="21:22" ht="14.25">
      <c r="U72" s="68"/>
      <c r="V72" s="68"/>
    </row>
    <row r="73" spans="21:22" ht="14.25">
      <c r="U73" s="68"/>
      <c r="V73" s="68"/>
    </row>
    <row r="74" spans="21:22" ht="14.25">
      <c r="U74" s="68"/>
      <c r="V74" s="68"/>
    </row>
    <row r="75" spans="21:22" ht="14.25">
      <c r="U75" s="68"/>
      <c r="V75" s="68"/>
    </row>
    <row r="76" spans="21:22" ht="14.25">
      <c r="U76" s="68"/>
      <c r="V76" s="68"/>
    </row>
    <row r="77" spans="21:22" ht="14.25">
      <c r="U77" s="68"/>
      <c r="V77" s="68"/>
    </row>
    <row r="78" spans="21:22" ht="14.25">
      <c r="U78" s="68"/>
      <c r="V78" s="68"/>
    </row>
    <row r="79" spans="21:22" ht="14.25">
      <c r="U79" s="68"/>
      <c r="V79" s="68"/>
    </row>
    <row r="80" spans="21:22" ht="14.25">
      <c r="U80" s="68"/>
      <c r="V80" s="68"/>
    </row>
    <row r="81" spans="21:22" ht="14.25">
      <c r="U81" s="68"/>
      <c r="V81" s="68"/>
    </row>
    <row r="82" spans="21:22" ht="14.25">
      <c r="U82" s="68"/>
      <c r="V82" s="68"/>
    </row>
    <row r="83" spans="21:22" ht="14.25">
      <c r="U83" s="68"/>
      <c r="V83" s="68"/>
    </row>
    <row r="84" spans="21:22" ht="14.25">
      <c r="U84" s="68"/>
      <c r="V84" s="68"/>
    </row>
    <row r="85" spans="21:22" ht="14.25">
      <c r="U85" s="68"/>
      <c r="V85" s="68"/>
    </row>
    <row r="86" spans="21:22" ht="14.25">
      <c r="U86" s="68"/>
      <c r="V86" s="68"/>
    </row>
    <row r="87" spans="21:22" ht="14.25">
      <c r="U87" s="68"/>
      <c r="V87" s="68"/>
    </row>
    <row r="88" spans="21:22" ht="14.25">
      <c r="U88" s="68"/>
      <c r="V88" s="68"/>
    </row>
    <row r="89" spans="21:22" ht="14.25">
      <c r="U89" s="68"/>
      <c r="V89" s="68"/>
    </row>
    <row r="90" spans="21:22" ht="14.25">
      <c r="U90" s="68"/>
      <c r="V90" s="68"/>
    </row>
    <row r="91" spans="21:22" ht="14.25">
      <c r="U91" s="68"/>
      <c r="V91" s="68"/>
    </row>
    <row r="92" spans="21:22" ht="14.25">
      <c r="U92" s="68"/>
      <c r="V92" s="68"/>
    </row>
    <row r="93" spans="21:22" ht="14.25">
      <c r="U93" s="68"/>
      <c r="V93" s="68"/>
    </row>
    <row r="94" spans="21:22" ht="14.25">
      <c r="U94" s="68"/>
      <c r="V94" s="68"/>
    </row>
    <row r="95" spans="21:22" ht="14.25">
      <c r="U95" s="68"/>
      <c r="V95" s="68"/>
    </row>
    <row r="96" spans="21:22" ht="14.25">
      <c r="U96" s="68"/>
      <c r="V96" s="68"/>
    </row>
    <row r="97" spans="21:22" ht="14.25">
      <c r="U97" s="68"/>
      <c r="V97" s="68"/>
    </row>
    <row r="98" spans="21:22" ht="14.25">
      <c r="U98" s="68"/>
      <c r="V98" s="68"/>
    </row>
    <row r="99" spans="21:22" ht="14.25">
      <c r="U99" s="68"/>
      <c r="V99" s="68"/>
    </row>
    <row r="100" spans="21:22" ht="14.25">
      <c r="U100" s="68"/>
      <c r="V100" s="68"/>
    </row>
    <row r="101" spans="21:22" ht="14.25">
      <c r="U101" s="68"/>
      <c r="V101" s="68"/>
    </row>
    <row r="102" spans="21:22" ht="14.25">
      <c r="U102" s="68"/>
      <c r="V102" s="68"/>
    </row>
    <row r="103" spans="21:22" ht="14.25">
      <c r="U103" s="68"/>
      <c r="V103" s="68"/>
    </row>
    <row r="104" spans="21:22" ht="14.25">
      <c r="U104" s="68"/>
      <c r="V104" s="68"/>
    </row>
    <row r="105" spans="21:22" ht="14.25">
      <c r="U105" s="68"/>
      <c r="V105" s="68"/>
    </row>
    <row r="106" spans="21:22" ht="14.25">
      <c r="U106" s="68"/>
      <c r="V106" s="68"/>
    </row>
    <row r="107" spans="21:22" ht="14.25">
      <c r="U107" s="68"/>
      <c r="V107" s="68"/>
    </row>
    <row r="108" spans="21:22" ht="14.25">
      <c r="U108" s="68"/>
      <c r="V108" s="68"/>
    </row>
    <row r="109" spans="21:22" ht="14.25">
      <c r="U109" s="68"/>
      <c r="V109" s="68"/>
    </row>
    <row r="110" spans="21:22" ht="14.25">
      <c r="U110" s="68"/>
      <c r="V110" s="68"/>
    </row>
    <row r="111" spans="21:22" ht="14.25">
      <c r="U111" s="68"/>
      <c r="V111" s="68"/>
    </row>
    <row r="112" spans="21:22" ht="14.25">
      <c r="U112" s="68"/>
      <c r="V112" s="68"/>
    </row>
    <row r="113" spans="21:22" ht="14.25">
      <c r="U113" s="68"/>
      <c r="V113" s="68"/>
    </row>
    <row r="114" spans="21:22" ht="14.25">
      <c r="U114" s="68"/>
      <c r="V114" s="68"/>
    </row>
    <row r="115" spans="21:22" ht="14.25">
      <c r="U115" s="68"/>
      <c r="V115" s="68"/>
    </row>
    <row r="116" spans="21:22" ht="14.25">
      <c r="U116" s="68"/>
      <c r="V116" s="68"/>
    </row>
    <row r="117" spans="21:22" ht="14.25">
      <c r="U117" s="68"/>
      <c r="V117" s="68"/>
    </row>
    <row r="118" spans="21:22" ht="14.25">
      <c r="U118" s="68"/>
      <c r="V118" s="68"/>
    </row>
    <row r="119" spans="21:22" ht="14.25">
      <c r="U119" s="68"/>
      <c r="V119" s="68"/>
    </row>
    <row r="120" spans="21:22" ht="14.25">
      <c r="U120" s="68"/>
      <c r="V120" s="68"/>
    </row>
    <row r="121" spans="21:22" ht="14.25">
      <c r="U121" s="68"/>
      <c r="V121" s="68"/>
    </row>
    <row r="122" spans="21:22" ht="14.25">
      <c r="U122" s="68"/>
      <c r="V122" s="68"/>
    </row>
    <row r="123" spans="21:22" ht="14.25">
      <c r="U123" s="68"/>
      <c r="V123" s="68"/>
    </row>
    <row r="124" spans="21:22" ht="14.25">
      <c r="U124" s="68"/>
      <c r="V124" s="68"/>
    </row>
    <row r="125" spans="21:22" ht="14.25">
      <c r="U125" s="68"/>
      <c r="V125" s="68"/>
    </row>
    <row r="126" spans="21:22" ht="14.25">
      <c r="U126" s="68"/>
      <c r="V126" s="68"/>
    </row>
    <row r="127" spans="21:22" ht="14.25">
      <c r="U127" s="68"/>
      <c r="V127" s="68"/>
    </row>
    <row r="128" spans="21:22" ht="14.25">
      <c r="U128" s="68"/>
      <c r="V128" s="68"/>
    </row>
    <row r="129" spans="21:22" ht="14.25">
      <c r="U129" s="68"/>
      <c r="V129" s="68"/>
    </row>
    <row r="130" spans="21:22" ht="14.25">
      <c r="U130" s="68"/>
      <c r="V130" s="68"/>
    </row>
    <row r="131" spans="21:22" ht="14.25">
      <c r="U131" s="68"/>
      <c r="V131" s="68"/>
    </row>
    <row r="132" spans="21:22" ht="14.25">
      <c r="U132" s="68"/>
      <c r="V132" s="68"/>
    </row>
    <row r="133" spans="21:22" ht="14.25">
      <c r="U133" s="68"/>
      <c r="V133" s="68"/>
    </row>
    <row r="134" spans="21:22" ht="14.25">
      <c r="U134" s="68"/>
      <c r="V134" s="68"/>
    </row>
    <row r="135" spans="21:22" ht="14.25">
      <c r="U135" s="68"/>
      <c r="V135" s="68"/>
    </row>
    <row r="136" spans="21:22" ht="14.25">
      <c r="U136" s="68"/>
      <c r="V136" s="68"/>
    </row>
    <row r="137" spans="21:22" ht="14.25">
      <c r="U137" s="68"/>
      <c r="V137" s="68"/>
    </row>
    <row r="138" spans="21:22" ht="14.25">
      <c r="U138" s="68"/>
      <c r="V138" s="68"/>
    </row>
    <row r="139" spans="21:22" ht="14.25">
      <c r="U139" s="68"/>
      <c r="V139" s="68"/>
    </row>
    <row r="140" spans="21:22" ht="14.25">
      <c r="U140" s="68"/>
      <c r="V140" s="68"/>
    </row>
    <row r="141" spans="21:22" ht="14.25">
      <c r="U141" s="68"/>
      <c r="V141" s="68"/>
    </row>
    <row r="142" spans="21:22" ht="14.25">
      <c r="U142" s="68"/>
      <c r="V142" s="68"/>
    </row>
    <row r="143" spans="21:22" ht="14.25">
      <c r="U143" s="68"/>
      <c r="V143" s="68"/>
    </row>
    <row r="144" spans="21:22" ht="14.25">
      <c r="U144" s="68"/>
      <c r="V144" s="68"/>
    </row>
    <row r="145" spans="21:22" ht="14.25">
      <c r="U145" s="68"/>
      <c r="V145" s="68"/>
    </row>
    <row r="146" spans="21:22" ht="14.25">
      <c r="U146" s="68"/>
      <c r="V146" s="68"/>
    </row>
    <row r="147" spans="21:22" ht="14.25">
      <c r="U147" s="68"/>
      <c r="V147" s="68"/>
    </row>
    <row r="148" spans="21:22" ht="14.25">
      <c r="U148" s="68"/>
      <c r="V148" s="68"/>
    </row>
    <row r="149" spans="21:22" ht="14.25">
      <c r="U149" s="68"/>
      <c r="V149" s="68"/>
    </row>
    <row r="150" spans="21:22" ht="14.25">
      <c r="U150" s="68"/>
      <c r="V150" s="68"/>
    </row>
    <row r="151" spans="21:22" ht="14.25">
      <c r="U151" s="68"/>
      <c r="V151" s="68"/>
    </row>
    <row r="152" spans="21:22" ht="14.25">
      <c r="U152" s="68"/>
      <c r="V152" s="68"/>
    </row>
    <row r="153" spans="21:22" ht="14.25">
      <c r="U153" s="68"/>
      <c r="V153" s="68"/>
    </row>
    <row r="154" spans="21:22" ht="14.25">
      <c r="U154" s="68"/>
      <c r="V154" s="68"/>
    </row>
    <row r="155" spans="21:22" ht="14.25">
      <c r="U155" s="68"/>
      <c r="V155" s="68"/>
    </row>
    <row r="156" spans="21:22" ht="14.25">
      <c r="U156" s="68"/>
      <c r="V156" s="68"/>
    </row>
    <row r="157" spans="21:22" ht="14.25">
      <c r="U157" s="68"/>
      <c r="V157" s="68"/>
    </row>
    <row r="158" spans="21:22" ht="14.25">
      <c r="U158" s="68"/>
      <c r="V158" s="68"/>
    </row>
    <row r="159" spans="21:22" ht="14.25">
      <c r="U159" s="68"/>
      <c r="V159" s="68"/>
    </row>
    <row r="160" spans="21:22" ht="14.25">
      <c r="U160" s="68"/>
      <c r="V160" s="68"/>
    </row>
    <row r="161" spans="21:22" ht="14.25">
      <c r="U161" s="68"/>
      <c r="V161" s="68"/>
    </row>
    <row r="162" spans="21:22" ht="14.25">
      <c r="U162" s="68"/>
      <c r="V162" s="68"/>
    </row>
    <row r="163" spans="21:22" ht="14.25">
      <c r="U163" s="68"/>
      <c r="V163" s="68"/>
    </row>
    <row r="164" spans="21:22" ht="14.25">
      <c r="U164" s="68"/>
      <c r="V164" s="68"/>
    </row>
    <row r="165" spans="21:22" ht="14.25">
      <c r="U165" s="68"/>
      <c r="V165" s="68"/>
    </row>
    <row r="166" spans="21:22" ht="14.25">
      <c r="U166" s="68"/>
      <c r="V166" s="68"/>
    </row>
    <row r="167" spans="21:22" ht="14.25">
      <c r="U167" s="68"/>
      <c r="V167" s="68"/>
    </row>
    <row r="168" spans="21:22" ht="14.25">
      <c r="U168" s="68"/>
      <c r="V168" s="68"/>
    </row>
    <row r="169" spans="21:22" ht="14.25">
      <c r="U169" s="68"/>
      <c r="V169" s="68"/>
    </row>
    <row r="170" spans="21:22" ht="14.25">
      <c r="U170" s="68"/>
      <c r="V170" s="68"/>
    </row>
    <row r="171" spans="21:22" ht="14.25">
      <c r="U171" s="68"/>
      <c r="V171" s="68"/>
    </row>
    <row r="172" spans="21:22" ht="14.25">
      <c r="U172" s="68"/>
      <c r="V172" s="68"/>
    </row>
    <row r="173" spans="21:22" ht="14.25">
      <c r="U173" s="68"/>
      <c r="V173" s="68"/>
    </row>
    <row r="174" spans="21:22" ht="14.25">
      <c r="U174" s="68"/>
      <c r="V174" s="68"/>
    </row>
    <row r="175" spans="21:22" ht="14.25">
      <c r="U175" s="68"/>
      <c r="V175" s="68"/>
    </row>
    <row r="176" spans="21:22" ht="14.25">
      <c r="U176" s="68"/>
      <c r="V176" s="68"/>
    </row>
    <row r="177" spans="21:22" ht="14.25">
      <c r="U177" s="68"/>
      <c r="V177" s="68"/>
    </row>
    <row r="178" spans="21:22" ht="14.25">
      <c r="U178" s="68"/>
      <c r="V178" s="68"/>
    </row>
    <row r="179" spans="21:22" ht="14.25">
      <c r="U179" s="68"/>
      <c r="V179" s="68"/>
    </row>
    <row r="180" spans="21:22" ht="14.25">
      <c r="U180" s="68"/>
      <c r="V180" s="68"/>
    </row>
    <row r="181" spans="21:22" ht="14.25">
      <c r="U181" s="68"/>
      <c r="V181" s="68"/>
    </row>
    <row r="182" spans="21:22" ht="14.25">
      <c r="U182" s="68"/>
      <c r="V182" s="68"/>
    </row>
    <row r="183" spans="21:22" ht="14.25">
      <c r="U183" s="68"/>
      <c r="V183" s="68"/>
    </row>
    <row r="184" spans="21:22" ht="14.25">
      <c r="U184" s="68"/>
      <c r="V184" s="68"/>
    </row>
    <row r="185" spans="21:22" ht="14.25">
      <c r="U185" s="68"/>
      <c r="V185" s="68"/>
    </row>
    <row r="186" spans="21:22" ht="14.25">
      <c r="U186" s="68"/>
      <c r="V186" s="68"/>
    </row>
    <row r="187" spans="21:22" ht="14.25">
      <c r="U187" s="68"/>
      <c r="V187" s="68"/>
    </row>
    <row r="188" spans="21:22" ht="14.25">
      <c r="U188" s="68"/>
      <c r="V188" s="68"/>
    </row>
    <row r="189" spans="21:22" ht="14.25">
      <c r="U189" s="68"/>
      <c r="V189" s="68"/>
    </row>
    <row r="190" spans="21:22" ht="14.25">
      <c r="U190" s="68"/>
      <c r="V190" s="68"/>
    </row>
    <row r="191" spans="21:22" ht="14.25">
      <c r="U191" s="68"/>
      <c r="V191" s="68"/>
    </row>
    <row r="192" spans="21:22" ht="14.25">
      <c r="U192" s="68"/>
      <c r="V192" s="68"/>
    </row>
    <row r="193" spans="21:22" ht="14.25">
      <c r="U193" s="68"/>
      <c r="V193" s="68"/>
    </row>
    <row r="194" spans="21:22" ht="14.25">
      <c r="U194" s="68"/>
      <c r="V194" s="68"/>
    </row>
    <row r="195" spans="21:22" ht="14.25">
      <c r="U195" s="68"/>
      <c r="V195" s="68"/>
    </row>
    <row r="196" spans="21:22" ht="14.25">
      <c r="U196" s="68"/>
      <c r="V196" s="68"/>
    </row>
    <row r="197" spans="21:22" ht="14.25">
      <c r="U197" s="68"/>
      <c r="V197" s="68"/>
    </row>
    <row r="198" spans="21:22" ht="14.25">
      <c r="U198" s="68"/>
      <c r="V198" s="68"/>
    </row>
    <row r="199" spans="21:22" ht="14.25">
      <c r="U199" s="68"/>
      <c r="V199" s="68"/>
    </row>
    <row r="200" spans="21:22" ht="14.25">
      <c r="U200" s="68"/>
      <c r="V200" s="68"/>
    </row>
    <row r="201" spans="21:22" ht="14.25">
      <c r="U201" s="68"/>
      <c r="V201" s="68"/>
    </row>
    <row r="202" spans="21:22" ht="14.25">
      <c r="U202" s="68"/>
      <c r="V202" s="68"/>
    </row>
    <row r="203" spans="21:22" ht="14.25">
      <c r="U203" s="68"/>
      <c r="V203" s="68"/>
    </row>
    <row r="204" spans="21:22" ht="14.25">
      <c r="U204" s="68"/>
      <c r="V204" s="68"/>
    </row>
    <row r="205" spans="21:22" ht="14.25">
      <c r="U205" s="68"/>
      <c r="V205" s="68"/>
    </row>
    <row r="206" spans="21:22" ht="14.25">
      <c r="U206" s="68"/>
      <c r="V206" s="68"/>
    </row>
    <row r="207" spans="21:22" ht="14.25">
      <c r="U207" s="68"/>
      <c r="V207" s="68"/>
    </row>
    <row r="208" spans="21:22" ht="14.25">
      <c r="U208" s="68"/>
      <c r="V208" s="68"/>
    </row>
    <row r="209" spans="21:22" ht="14.25">
      <c r="U209" s="68"/>
      <c r="V209" s="68"/>
    </row>
    <row r="210" spans="21:22" ht="14.25">
      <c r="U210" s="68"/>
      <c r="V210" s="68"/>
    </row>
    <row r="211" spans="21:22" ht="14.25">
      <c r="U211" s="68"/>
      <c r="V211" s="68"/>
    </row>
    <row r="212" spans="21:22" ht="14.25">
      <c r="U212" s="68"/>
      <c r="V212" s="68"/>
    </row>
    <row r="213" spans="21:22" ht="14.25">
      <c r="U213" s="68"/>
      <c r="V213" s="68"/>
    </row>
    <row r="214" spans="21:22" ht="14.25">
      <c r="U214" s="68"/>
      <c r="V214" s="68"/>
    </row>
    <row r="215" spans="21:22" ht="14.25">
      <c r="U215" s="68"/>
      <c r="V215" s="68"/>
    </row>
    <row r="216" spans="21:22" ht="14.25">
      <c r="U216" s="68"/>
      <c r="V216" s="68"/>
    </row>
    <row r="217" spans="21:22" ht="14.25">
      <c r="U217" s="68"/>
      <c r="V217" s="68"/>
    </row>
    <row r="218" spans="21:22" ht="14.25">
      <c r="U218" s="68"/>
      <c r="V218" s="68"/>
    </row>
    <row r="219" spans="21:22" ht="14.25">
      <c r="U219" s="68"/>
      <c r="V219" s="68"/>
    </row>
    <row r="220" spans="21:22" ht="14.25">
      <c r="U220" s="68"/>
      <c r="V220" s="68"/>
    </row>
    <row r="221" spans="21:22" ht="14.25">
      <c r="U221" s="68"/>
      <c r="V221" s="68"/>
    </row>
    <row r="222" spans="21:22" ht="14.25">
      <c r="U222" s="68"/>
      <c r="V222" s="68"/>
    </row>
    <row r="223" spans="21:22" ht="14.25">
      <c r="U223" s="68"/>
      <c r="V223" s="68"/>
    </row>
    <row r="224" spans="21:22" ht="14.25">
      <c r="U224" s="68"/>
      <c r="V224" s="68"/>
    </row>
    <row r="225" spans="21:22" ht="14.25">
      <c r="U225" s="68"/>
      <c r="V225" s="68"/>
    </row>
    <row r="226" spans="21:22" ht="14.25">
      <c r="U226" s="68"/>
      <c r="V226" s="68"/>
    </row>
    <row r="227" spans="21:22" ht="14.25">
      <c r="U227" s="68"/>
      <c r="V227" s="68"/>
    </row>
    <row r="228" spans="21:22" ht="14.25">
      <c r="U228" s="68"/>
      <c r="V228" s="68"/>
    </row>
    <row r="229" spans="21:22" ht="14.25">
      <c r="U229" s="68"/>
      <c r="V229" s="68"/>
    </row>
    <row r="230" spans="21:22" ht="14.25">
      <c r="U230" s="68"/>
      <c r="V230" s="68"/>
    </row>
    <row r="231" spans="21:22" ht="14.25">
      <c r="U231" s="68"/>
      <c r="V231" s="68"/>
    </row>
    <row r="232" spans="21:22" ht="14.25">
      <c r="U232" s="68"/>
      <c r="V232" s="68"/>
    </row>
    <row r="233" spans="21:22" ht="14.25">
      <c r="U233" s="68"/>
      <c r="V233" s="68"/>
    </row>
    <row r="234" spans="21:22" ht="14.25">
      <c r="U234" s="68"/>
      <c r="V234" s="68"/>
    </row>
    <row r="235" spans="21:22" ht="14.25">
      <c r="U235" s="68"/>
      <c r="V235" s="68"/>
    </row>
    <row r="236" spans="21:22" ht="14.25">
      <c r="U236" s="68"/>
      <c r="V236" s="68"/>
    </row>
    <row r="237" spans="21:22" ht="14.25">
      <c r="U237" s="68"/>
      <c r="V237" s="68"/>
    </row>
    <row r="238" spans="21:22" ht="14.25">
      <c r="U238" s="68"/>
      <c r="V238" s="68"/>
    </row>
    <row r="239" spans="21:22" ht="14.25">
      <c r="U239" s="68"/>
      <c r="V239" s="68"/>
    </row>
    <row r="240" spans="21:22" ht="14.25">
      <c r="U240" s="68"/>
      <c r="V240" s="68"/>
    </row>
    <row r="241" spans="21:22" ht="14.25">
      <c r="U241" s="68"/>
      <c r="V241" s="68"/>
    </row>
    <row r="242" spans="21:22" ht="14.25">
      <c r="U242" s="68"/>
      <c r="V242" s="68"/>
    </row>
    <row r="243" spans="21:22" ht="14.25">
      <c r="U243" s="68"/>
      <c r="V243" s="68"/>
    </row>
    <row r="244" spans="21:22" ht="14.25">
      <c r="U244" s="68"/>
      <c r="V244" s="68"/>
    </row>
    <row r="245" spans="21:22" ht="14.25">
      <c r="U245" s="68"/>
      <c r="V245" s="68"/>
    </row>
    <row r="246" spans="21:22" ht="14.25">
      <c r="U246" s="68"/>
      <c r="V246" s="68"/>
    </row>
    <row r="247" spans="21:22" ht="14.25">
      <c r="U247" s="68"/>
      <c r="V247" s="68"/>
    </row>
    <row r="248" spans="21:22" ht="14.25">
      <c r="U248" s="68"/>
      <c r="V248" s="68"/>
    </row>
    <row r="249" spans="21:22" ht="14.25">
      <c r="U249" s="68"/>
      <c r="V249" s="68"/>
    </row>
    <row r="250" spans="21:22" ht="14.25">
      <c r="U250" s="68"/>
      <c r="V250" s="68"/>
    </row>
    <row r="251" spans="21:22" ht="14.25">
      <c r="U251" s="68"/>
      <c r="V251" s="68"/>
    </row>
    <row r="252" spans="21:22" ht="14.25">
      <c r="U252" s="68"/>
      <c r="V252" s="68"/>
    </row>
    <row r="253" spans="21:22" ht="14.25">
      <c r="U253" s="68"/>
      <c r="V253" s="68"/>
    </row>
    <row r="254" spans="21:22" ht="14.25">
      <c r="U254" s="68"/>
      <c r="V254" s="68"/>
    </row>
    <row r="255" spans="21:22" ht="14.25">
      <c r="U255" s="68"/>
      <c r="V255" s="68"/>
    </row>
    <row r="256" spans="21:22" ht="14.25">
      <c r="U256" s="68"/>
      <c r="V256" s="68"/>
    </row>
    <row r="257" spans="21:22" ht="14.25">
      <c r="U257" s="68"/>
      <c r="V257" s="68"/>
    </row>
    <row r="258" spans="21:22" ht="14.25">
      <c r="U258" s="68"/>
      <c r="V258" s="68"/>
    </row>
    <row r="259" spans="21:22" ht="14.25">
      <c r="U259" s="68"/>
      <c r="V259" s="68"/>
    </row>
    <row r="260" spans="21:22" ht="14.25">
      <c r="U260" s="68"/>
      <c r="V260" s="68"/>
    </row>
    <row r="261" spans="21:22" ht="14.25">
      <c r="U261" s="68"/>
      <c r="V261" s="68"/>
    </row>
    <row r="262" spans="21:22" ht="14.25">
      <c r="U262" s="68"/>
      <c r="V262" s="68"/>
    </row>
    <row r="263" spans="21:22" ht="14.25">
      <c r="U263" s="68"/>
      <c r="V263" s="68"/>
    </row>
    <row r="264" spans="21:22" ht="14.25">
      <c r="U264" s="68"/>
      <c r="V264" s="68"/>
    </row>
    <row r="265" spans="21:22" ht="14.25">
      <c r="U265" s="68"/>
      <c r="V265" s="68"/>
    </row>
    <row r="266" spans="21:22" ht="14.25">
      <c r="U266" s="68"/>
      <c r="V266" s="68"/>
    </row>
    <row r="267" spans="21:22" ht="14.25">
      <c r="U267" s="68"/>
      <c r="V267" s="68"/>
    </row>
    <row r="268" spans="21:22" ht="14.25">
      <c r="U268" s="68"/>
      <c r="V268" s="68"/>
    </row>
    <row r="269" spans="21:22" ht="14.25">
      <c r="U269" s="68"/>
      <c r="V269" s="68"/>
    </row>
    <row r="270" spans="21:22" ht="14.25">
      <c r="U270" s="68"/>
      <c r="V270" s="68"/>
    </row>
    <row r="271" spans="21:22" ht="14.25">
      <c r="U271" s="68"/>
      <c r="V271" s="68"/>
    </row>
    <row r="272" spans="21:22" ht="14.25">
      <c r="U272" s="68"/>
      <c r="V272" s="68"/>
    </row>
    <row r="273" spans="21:22" ht="14.25">
      <c r="U273" s="68"/>
      <c r="V273" s="68"/>
    </row>
    <row r="274" spans="21:22" ht="14.25">
      <c r="U274" s="68"/>
      <c r="V274" s="68"/>
    </row>
    <row r="275" spans="21:22" ht="14.25">
      <c r="U275" s="68"/>
      <c r="V275" s="68"/>
    </row>
    <row r="276" spans="21:22" ht="14.25">
      <c r="U276" s="68"/>
      <c r="V276" s="68"/>
    </row>
    <row r="277" spans="21:22" ht="14.25">
      <c r="U277" s="68"/>
      <c r="V277" s="68"/>
    </row>
    <row r="278" spans="21:22" ht="14.25">
      <c r="U278" s="68"/>
      <c r="V278" s="68"/>
    </row>
    <row r="279" spans="21:22" ht="14.25">
      <c r="U279" s="68"/>
      <c r="V279" s="68"/>
    </row>
    <row r="280" spans="21:22" ht="14.25">
      <c r="U280" s="68"/>
      <c r="V280" s="68"/>
    </row>
    <row r="281" spans="21:22" ht="14.25">
      <c r="U281" s="68"/>
      <c r="V281" s="68"/>
    </row>
    <row r="282" spans="21:22" ht="14.25">
      <c r="U282" s="68"/>
      <c r="V282" s="68"/>
    </row>
    <row r="283" spans="21:22" ht="14.25">
      <c r="U283" s="68"/>
      <c r="V283" s="68"/>
    </row>
    <row r="284" spans="21:22" ht="14.25">
      <c r="U284" s="68"/>
      <c r="V284" s="68"/>
    </row>
    <row r="285" spans="21:22" ht="14.25">
      <c r="U285" s="68"/>
      <c r="V285" s="68"/>
    </row>
    <row r="286" spans="21:22" ht="14.25">
      <c r="U286" s="68"/>
      <c r="V286" s="68"/>
    </row>
    <row r="287" spans="21:22" ht="14.25">
      <c r="U287" s="68"/>
      <c r="V287" s="68"/>
    </row>
    <row r="288" spans="21:22" ht="14.25">
      <c r="U288" s="68"/>
      <c r="V288" s="68"/>
    </row>
    <row r="289" spans="21:22" ht="14.25">
      <c r="U289" s="68"/>
      <c r="V289" s="68"/>
    </row>
    <row r="290" spans="21:22" ht="14.25">
      <c r="U290" s="68"/>
      <c r="V290" s="68"/>
    </row>
    <row r="291" spans="21:22" ht="14.25">
      <c r="U291" s="68"/>
      <c r="V291" s="68"/>
    </row>
    <row r="292" spans="21:22" ht="14.25">
      <c r="U292" s="68"/>
      <c r="V292" s="68"/>
    </row>
    <row r="293" spans="21:22" ht="14.25">
      <c r="U293" s="68"/>
      <c r="V293" s="68"/>
    </row>
    <row r="294" spans="21:22" ht="14.25">
      <c r="U294" s="68"/>
      <c r="V294" s="68"/>
    </row>
    <row r="295" spans="21:22" ht="14.25">
      <c r="U295" s="68"/>
      <c r="V295" s="68"/>
    </row>
    <row r="296" spans="21:22" ht="14.25">
      <c r="U296" s="68"/>
      <c r="V296" s="68"/>
    </row>
    <row r="297" spans="21:22" ht="14.25">
      <c r="U297" s="68"/>
      <c r="V297" s="68"/>
    </row>
    <row r="298" spans="21:22" ht="14.25">
      <c r="U298" s="68"/>
      <c r="V298" s="68"/>
    </row>
    <row r="299" spans="21:22" ht="14.25">
      <c r="U299" s="68"/>
      <c r="V299" s="68"/>
    </row>
    <row r="300" spans="21:22" ht="14.25">
      <c r="U300" s="68"/>
      <c r="V300" s="68"/>
    </row>
    <row r="301" spans="21:22" ht="14.25">
      <c r="U301" s="68"/>
      <c r="V301" s="68"/>
    </row>
    <row r="302" spans="21:22" ht="14.25">
      <c r="U302" s="68"/>
      <c r="V302" s="68"/>
    </row>
    <row r="303" spans="21:22" ht="14.25">
      <c r="U303" s="68"/>
      <c r="V303" s="68"/>
    </row>
    <row r="304" spans="21:22" ht="14.25">
      <c r="U304" s="68"/>
      <c r="V304" s="68"/>
    </row>
    <row r="305" spans="21:22" ht="14.25">
      <c r="U305" s="68"/>
      <c r="V305" s="68"/>
    </row>
    <row r="306" spans="21:22" ht="14.25">
      <c r="U306" s="68"/>
      <c r="V306" s="68"/>
    </row>
    <row r="307" spans="21:22" ht="14.25">
      <c r="U307" s="68"/>
      <c r="V307" s="68"/>
    </row>
    <row r="308" spans="21:22" ht="14.25">
      <c r="U308" s="68"/>
      <c r="V308" s="68"/>
    </row>
    <row r="309" spans="21:22" ht="14.25">
      <c r="U309" s="68"/>
      <c r="V309" s="68"/>
    </row>
    <row r="310" spans="21:22" ht="14.25">
      <c r="U310" s="68"/>
      <c r="V310" s="68"/>
    </row>
    <row r="311" spans="21:22" ht="14.25">
      <c r="U311" s="68"/>
      <c r="V311" s="68"/>
    </row>
    <row r="312" spans="21:22" ht="14.25">
      <c r="U312" s="68"/>
      <c r="V312" s="68"/>
    </row>
    <row r="313" spans="21:22" ht="14.25">
      <c r="U313" s="68"/>
      <c r="V313" s="68"/>
    </row>
    <row r="314" spans="21:22" ht="14.25">
      <c r="U314" s="68"/>
      <c r="V314" s="68"/>
    </row>
    <row r="315" spans="21:22" ht="14.25">
      <c r="U315" s="68"/>
      <c r="V315" s="68"/>
    </row>
    <row r="316" spans="21:22" ht="14.25">
      <c r="U316" s="68"/>
      <c r="V316" s="68"/>
    </row>
    <row r="317" spans="21:22" ht="14.25">
      <c r="U317" s="68"/>
      <c r="V317" s="68"/>
    </row>
    <row r="318" spans="21:22" ht="14.25">
      <c r="U318" s="68"/>
      <c r="V318" s="68"/>
    </row>
    <row r="319" spans="21:22" ht="14.25">
      <c r="U319" s="68"/>
      <c r="V319" s="68"/>
    </row>
    <row r="320" spans="21:22" ht="14.25">
      <c r="U320" s="68"/>
      <c r="V320" s="68"/>
    </row>
    <row r="321" spans="21:22" ht="14.25">
      <c r="U321" s="68"/>
      <c r="V321" s="68"/>
    </row>
    <row r="322" spans="21:22" ht="14.25">
      <c r="U322" s="68"/>
      <c r="V322" s="68"/>
    </row>
    <row r="323" spans="21:22" ht="14.25">
      <c r="U323" s="68"/>
      <c r="V323" s="68"/>
    </row>
    <row r="324" spans="21:22" ht="14.25">
      <c r="U324" s="68"/>
      <c r="V324" s="68"/>
    </row>
    <row r="325" spans="21:22" ht="14.25">
      <c r="U325" s="68"/>
      <c r="V325" s="68"/>
    </row>
    <row r="326" spans="21:22" ht="14.25">
      <c r="U326" s="68"/>
      <c r="V326" s="68"/>
    </row>
    <row r="327" spans="21:22" ht="14.25">
      <c r="U327" s="68"/>
      <c r="V327" s="68"/>
    </row>
    <row r="328" spans="21:22" ht="14.25">
      <c r="U328" s="68"/>
      <c r="V328" s="68"/>
    </row>
    <row r="329" spans="21:22" ht="14.25">
      <c r="U329" s="68"/>
      <c r="V329" s="68"/>
    </row>
    <row r="330" spans="21:22" ht="14.25">
      <c r="U330" s="68"/>
      <c r="V330" s="68"/>
    </row>
    <row r="331" spans="21:22" ht="14.25">
      <c r="U331" s="68"/>
      <c r="V331" s="68"/>
    </row>
    <row r="332" spans="21:22" ht="14.25">
      <c r="U332" s="68"/>
      <c r="V332" s="68"/>
    </row>
    <row r="333" spans="21:22" ht="14.25">
      <c r="U333" s="68"/>
      <c r="V333" s="68"/>
    </row>
    <row r="334" spans="21:22" ht="14.25">
      <c r="U334" s="68"/>
      <c r="V334" s="68"/>
    </row>
    <row r="335" spans="21:22" ht="14.25">
      <c r="U335" s="68"/>
      <c r="V335" s="68"/>
    </row>
    <row r="336" spans="21:22" ht="14.25">
      <c r="U336" s="68"/>
      <c r="V336" s="68"/>
    </row>
    <row r="337" spans="21:22" ht="14.25">
      <c r="U337" s="68"/>
      <c r="V337" s="68"/>
    </row>
    <row r="338" spans="21:22" ht="14.25">
      <c r="U338" s="68"/>
      <c r="V338" s="68"/>
    </row>
    <row r="339" spans="21:22" ht="14.25">
      <c r="U339" s="68"/>
      <c r="V339" s="68"/>
    </row>
    <row r="340" spans="21:22" ht="14.25">
      <c r="U340" s="68"/>
      <c r="V340" s="68"/>
    </row>
    <row r="341" spans="21:22" ht="14.25">
      <c r="U341" s="68"/>
      <c r="V341" s="68"/>
    </row>
    <row r="342" spans="21:22" ht="14.25">
      <c r="U342" s="68"/>
      <c r="V342" s="68"/>
    </row>
    <row r="343" spans="21:22" ht="14.25">
      <c r="U343" s="68"/>
      <c r="V343" s="68"/>
    </row>
    <row r="344" spans="21:22" ht="14.25">
      <c r="U344" s="68"/>
      <c r="V344" s="68"/>
    </row>
    <row r="345" spans="21:22" ht="14.25">
      <c r="U345" s="68"/>
      <c r="V345" s="68"/>
    </row>
    <row r="346" spans="21:22" ht="14.25">
      <c r="U346" s="68"/>
      <c r="V346" s="68"/>
    </row>
    <row r="347" spans="21:22" ht="14.25">
      <c r="U347" s="68"/>
      <c r="V347" s="68"/>
    </row>
    <row r="348" spans="21:22" ht="14.25">
      <c r="U348" s="68"/>
      <c r="V348" s="68"/>
    </row>
    <row r="349" spans="21:22" ht="14.25">
      <c r="U349" s="68"/>
      <c r="V349" s="68"/>
    </row>
    <row r="350" spans="21:22" ht="14.25">
      <c r="U350" s="68"/>
      <c r="V350" s="68"/>
    </row>
    <row r="351" spans="21:22" ht="14.25">
      <c r="U351" s="68"/>
      <c r="V351" s="68"/>
    </row>
    <row r="352" spans="21:22" ht="14.25">
      <c r="U352" s="68"/>
      <c r="V352" s="68"/>
    </row>
    <row r="353" spans="21:22" ht="14.25">
      <c r="U353" s="68"/>
      <c r="V353" s="68"/>
    </row>
    <row r="354" spans="21:22" ht="14.25">
      <c r="U354" s="68"/>
      <c r="V354" s="68"/>
    </row>
    <row r="355" spans="21:22" ht="14.25">
      <c r="U355" s="68"/>
      <c r="V355" s="68"/>
    </row>
    <row r="356" spans="21:22" ht="14.25">
      <c r="U356" s="68"/>
      <c r="V356" s="68"/>
    </row>
    <row r="357" spans="21:22" ht="14.25">
      <c r="U357" s="68"/>
      <c r="V357" s="68"/>
    </row>
    <row r="358" spans="21:22" ht="14.25">
      <c r="U358" s="68"/>
      <c r="V358" s="68"/>
    </row>
    <row r="359" spans="21:22" ht="14.25">
      <c r="U359" s="68"/>
      <c r="V359" s="68"/>
    </row>
    <row r="360" spans="21:22" ht="14.25">
      <c r="U360" s="68"/>
      <c r="V360" s="68"/>
    </row>
    <row r="361" spans="21:22" ht="14.25">
      <c r="U361" s="68"/>
      <c r="V361" s="68"/>
    </row>
    <row r="362" spans="21:22" ht="14.25">
      <c r="U362" s="68"/>
      <c r="V362" s="68"/>
    </row>
    <row r="363" spans="21:22" ht="14.25">
      <c r="U363" s="68"/>
      <c r="V363" s="68"/>
    </row>
    <row r="364" spans="21:22" ht="14.25">
      <c r="U364" s="68"/>
      <c r="V364" s="68"/>
    </row>
    <row r="365" spans="21:22" ht="14.25">
      <c r="U365" s="68"/>
      <c r="V365" s="68"/>
    </row>
    <row r="366" spans="21:22" ht="14.25">
      <c r="U366" s="68"/>
      <c r="V366" s="68"/>
    </row>
    <row r="367" spans="21:22" ht="14.25">
      <c r="U367" s="68"/>
      <c r="V367" s="68"/>
    </row>
    <row r="368" spans="21:22" ht="14.25">
      <c r="U368" s="68"/>
      <c r="V368" s="68"/>
    </row>
    <row r="369" spans="21:22" ht="14.25">
      <c r="U369" s="68"/>
      <c r="V369" s="68"/>
    </row>
    <row r="370" spans="21:22" ht="14.25">
      <c r="U370" s="68"/>
      <c r="V370" s="68"/>
    </row>
    <row r="371" spans="21:22" ht="14.25">
      <c r="U371" s="68"/>
      <c r="V371" s="68"/>
    </row>
    <row r="372" spans="21:22" ht="14.25">
      <c r="U372" s="68"/>
      <c r="V372" s="68"/>
    </row>
    <row r="373" spans="21:22" ht="14.25">
      <c r="U373" s="68"/>
      <c r="V373" s="68"/>
    </row>
    <row r="374" spans="21:22" ht="14.25">
      <c r="U374" s="68"/>
      <c r="V374" s="68"/>
    </row>
    <row r="375" spans="21:22" ht="14.25">
      <c r="U375" s="68"/>
      <c r="V375" s="68"/>
    </row>
    <row r="376" spans="21:22" ht="14.25">
      <c r="U376" s="68"/>
      <c r="V376" s="68"/>
    </row>
    <row r="377" spans="21:22" ht="14.25">
      <c r="U377" s="68"/>
      <c r="V377" s="68"/>
    </row>
    <row r="378" spans="21:22" ht="14.25">
      <c r="U378" s="68"/>
      <c r="V378" s="68"/>
    </row>
    <row r="379" spans="21:22" ht="14.25">
      <c r="U379" s="68"/>
      <c r="V379" s="68"/>
    </row>
    <row r="380" spans="21:22" ht="14.25">
      <c r="U380" s="68"/>
      <c r="V380" s="68"/>
    </row>
    <row r="381" spans="21:22" ht="14.25">
      <c r="U381" s="68"/>
      <c r="V381" s="68"/>
    </row>
    <row r="382" spans="21:22" ht="14.25">
      <c r="U382" s="68"/>
      <c r="V382" s="68"/>
    </row>
    <row r="383" spans="21:22" ht="14.25">
      <c r="U383" s="68"/>
      <c r="V383" s="68"/>
    </row>
    <row r="384" spans="21:22" ht="14.25">
      <c r="U384" s="68"/>
      <c r="V384" s="68"/>
    </row>
    <row r="385" spans="21:22" ht="14.25">
      <c r="U385" s="68"/>
      <c r="V385" s="68"/>
    </row>
    <row r="386" spans="21:22" ht="14.25">
      <c r="U386" s="68"/>
      <c r="V386" s="68"/>
    </row>
    <row r="387" spans="21:22" ht="14.25">
      <c r="U387" s="68"/>
      <c r="V387" s="68"/>
    </row>
    <row r="388" spans="21:22" ht="14.25">
      <c r="U388" s="68"/>
      <c r="V388" s="68"/>
    </row>
    <row r="389" spans="21:22" ht="14.25">
      <c r="U389" s="68"/>
      <c r="V389" s="68"/>
    </row>
    <row r="390" spans="21:22" ht="14.25">
      <c r="U390" s="68"/>
      <c r="V390" s="68"/>
    </row>
    <row r="391" spans="21:22" ht="14.25">
      <c r="U391" s="68"/>
      <c r="V391" s="68"/>
    </row>
    <row r="392" spans="21:22" ht="14.25">
      <c r="U392" s="68"/>
      <c r="V392" s="68"/>
    </row>
    <row r="393" spans="21:22" ht="14.25">
      <c r="U393" s="68"/>
      <c r="V393" s="68"/>
    </row>
    <row r="394" spans="21:22" ht="14.25">
      <c r="U394" s="68"/>
      <c r="V394" s="68"/>
    </row>
    <row r="395" spans="21:22" ht="14.25">
      <c r="U395" s="68"/>
      <c r="V395" s="68"/>
    </row>
    <row r="396" spans="21:22" ht="14.25">
      <c r="U396" s="68"/>
      <c r="V396" s="68"/>
    </row>
    <row r="397" spans="21:22" ht="14.25">
      <c r="U397" s="68"/>
      <c r="V397" s="68"/>
    </row>
    <row r="398" spans="21:22" ht="14.25">
      <c r="U398" s="68"/>
      <c r="V398" s="68"/>
    </row>
    <row r="399" spans="21:22" ht="14.25">
      <c r="U399" s="68"/>
      <c r="V399" s="68"/>
    </row>
    <row r="400" spans="21:22" ht="14.25">
      <c r="U400" s="68"/>
      <c r="V400" s="68"/>
    </row>
    <row r="401" spans="21:22" ht="14.25">
      <c r="U401" s="68"/>
      <c r="V401" s="68"/>
    </row>
    <row r="402" spans="21:22" ht="14.25">
      <c r="U402" s="68"/>
      <c r="V402" s="68"/>
    </row>
    <row r="403" spans="21:22" ht="14.25">
      <c r="U403" s="68"/>
      <c r="V403" s="68"/>
    </row>
    <row r="404" spans="21:22" ht="14.25">
      <c r="U404" s="68"/>
      <c r="V404" s="68"/>
    </row>
    <row r="405" spans="21:22" ht="14.25">
      <c r="U405" s="68"/>
      <c r="V405" s="68"/>
    </row>
    <row r="406" spans="21:22" ht="14.25">
      <c r="U406" s="68"/>
      <c r="V406" s="68"/>
    </row>
    <row r="407" spans="21:22" ht="14.25">
      <c r="U407" s="68"/>
      <c r="V407" s="68"/>
    </row>
    <row r="408" spans="21:22" ht="14.25">
      <c r="U408" s="68"/>
      <c r="V408" s="68"/>
    </row>
    <row r="409" spans="21:22" ht="14.25">
      <c r="U409" s="68"/>
      <c r="V409" s="68"/>
    </row>
    <row r="410" spans="21:22" ht="14.25">
      <c r="U410" s="68"/>
      <c r="V410" s="68"/>
    </row>
    <row r="411" spans="21:22" ht="14.25">
      <c r="U411" s="68"/>
      <c r="V411" s="68"/>
    </row>
    <row r="412" spans="21:22" ht="14.25">
      <c r="U412" s="68"/>
      <c r="V412" s="68"/>
    </row>
    <row r="413" spans="21:22" ht="14.25">
      <c r="U413" s="68"/>
      <c r="V413" s="68"/>
    </row>
    <row r="414" spans="21:22" ht="14.25">
      <c r="U414" s="68"/>
      <c r="V414" s="68"/>
    </row>
    <row r="415" spans="21:22" ht="14.25">
      <c r="U415" s="68"/>
      <c r="V415" s="68"/>
    </row>
    <row r="416" spans="21:22" ht="14.25">
      <c r="U416" s="68"/>
      <c r="V416" s="68"/>
    </row>
    <row r="417" spans="21:22" ht="14.25">
      <c r="U417" s="68"/>
      <c r="V417" s="68"/>
    </row>
    <row r="418" spans="21:22" ht="14.25">
      <c r="U418" s="68"/>
      <c r="V418" s="68"/>
    </row>
    <row r="419" spans="21:22" ht="14.25">
      <c r="U419" s="68"/>
      <c r="V419" s="68"/>
    </row>
    <row r="420" spans="21:22" ht="14.25">
      <c r="U420" s="68"/>
      <c r="V420" s="68"/>
    </row>
    <row r="421" spans="21:22" ht="14.25">
      <c r="U421" s="68"/>
      <c r="V421" s="68"/>
    </row>
    <row r="422" spans="21:22" ht="14.25">
      <c r="U422" s="68"/>
      <c r="V422" s="68"/>
    </row>
    <row r="423" spans="21:22" ht="14.25">
      <c r="U423" s="68"/>
      <c r="V423" s="68"/>
    </row>
    <row r="424" spans="21:22" ht="14.25">
      <c r="U424" s="68"/>
      <c r="V424" s="68"/>
    </row>
    <row r="425" spans="21:22" ht="14.25">
      <c r="U425" s="68"/>
      <c r="V425" s="68"/>
    </row>
    <row r="426" spans="21:22" ht="14.25">
      <c r="U426" s="68"/>
      <c r="V426" s="68"/>
    </row>
    <row r="427" spans="21:22" ht="14.25">
      <c r="U427" s="68"/>
      <c r="V427" s="68"/>
    </row>
    <row r="428" spans="21:22" ht="14.25">
      <c r="U428" s="68"/>
      <c r="V428" s="68"/>
    </row>
    <row r="429" spans="21:22" ht="14.25">
      <c r="U429" s="68"/>
      <c r="V429" s="68"/>
    </row>
    <row r="430" spans="21:22" ht="14.25">
      <c r="U430" s="68"/>
      <c r="V430" s="68"/>
    </row>
    <row r="431" spans="21:22" ht="14.25">
      <c r="U431" s="68"/>
      <c r="V431" s="68"/>
    </row>
    <row r="432" spans="21:22" ht="14.25">
      <c r="U432" s="68"/>
      <c r="V432" s="68"/>
    </row>
    <row r="433" spans="21:22" ht="14.25">
      <c r="U433" s="68"/>
      <c r="V433" s="68"/>
    </row>
    <row r="434" spans="21:22" ht="14.25">
      <c r="U434" s="68"/>
      <c r="V434" s="68"/>
    </row>
    <row r="435" spans="21:22" ht="14.25">
      <c r="U435" s="68"/>
      <c r="V435" s="68"/>
    </row>
    <row r="436" spans="21:22" ht="14.25">
      <c r="U436" s="68"/>
      <c r="V436" s="68"/>
    </row>
    <row r="437" spans="21:22" ht="14.25">
      <c r="U437" s="68"/>
      <c r="V437" s="68"/>
    </row>
    <row r="438" spans="21:22" ht="14.25">
      <c r="U438" s="68"/>
      <c r="V438" s="68"/>
    </row>
    <row r="439" spans="21:22" ht="14.25">
      <c r="U439" s="68"/>
      <c r="V439" s="68"/>
    </row>
    <row r="440" spans="21:22" ht="14.25">
      <c r="U440" s="68"/>
      <c r="V440" s="68"/>
    </row>
    <row r="441" spans="21:22" ht="14.25">
      <c r="U441" s="68"/>
      <c r="V441" s="68"/>
    </row>
    <row r="442" spans="21:22" ht="14.25">
      <c r="U442" s="68"/>
      <c r="V442" s="68"/>
    </row>
    <row r="443" spans="21:22" ht="14.25">
      <c r="U443" s="68"/>
      <c r="V443" s="68"/>
    </row>
    <row r="444" spans="21:22" ht="14.25">
      <c r="U444" s="68"/>
      <c r="V444" s="68"/>
    </row>
    <row r="445" spans="21:22" ht="14.25">
      <c r="U445" s="68"/>
      <c r="V445" s="68"/>
    </row>
    <row r="446" spans="21:22" ht="14.25">
      <c r="U446" s="68"/>
      <c r="V446" s="68"/>
    </row>
    <row r="447" spans="21:22" ht="14.25">
      <c r="U447" s="68"/>
      <c r="V447" s="68"/>
    </row>
    <row r="448" spans="21:22" ht="14.25">
      <c r="U448" s="68"/>
      <c r="V448" s="68"/>
    </row>
    <row r="449" spans="21:22" ht="14.25">
      <c r="U449" s="68"/>
      <c r="V449" s="68"/>
    </row>
    <row r="450" spans="21:22" ht="14.25">
      <c r="U450" s="68"/>
      <c r="V450" s="68"/>
    </row>
    <row r="451" spans="21:22" ht="14.25">
      <c r="U451" s="68"/>
      <c r="V451" s="68"/>
    </row>
    <row r="452" spans="21:22" ht="14.25">
      <c r="U452" s="68"/>
      <c r="V452" s="68"/>
    </row>
    <row r="453" spans="21:22" ht="14.25">
      <c r="U453" s="68"/>
      <c r="V453" s="68"/>
    </row>
    <row r="454" spans="21:22" ht="14.25">
      <c r="U454" s="68"/>
      <c r="V454" s="68"/>
    </row>
    <row r="455" spans="21:22" ht="14.25">
      <c r="U455" s="68"/>
      <c r="V455" s="68"/>
    </row>
    <row r="456" spans="21:22" ht="14.25">
      <c r="U456" s="68"/>
      <c r="V456" s="68"/>
    </row>
    <row r="457" spans="21:22" ht="14.25">
      <c r="U457" s="68"/>
      <c r="V457" s="68"/>
    </row>
    <row r="458" spans="21:22" ht="14.25">
      <c r="U458" s="68"/>
      <c r="V458" s="68"/>
    </row>
    <row r="459" spans="21:22" ht="14.25">
      <c r="U459" s="68"/>
      <c r="V459" s="68"/>
    </row>
    <row r="460" spans="21:22" ht="14.25">
      <c r="U460" s="68"/>
      <c r="V460" s="68"/>
    </row>
    <row r="461" spans="21:22" ht="14.25">
      <c r="U461" s="68"/>
      <c r="V461" s="68"/>
    </row>
    <row r="462" spans="21:22" ht="14.25">
      <c r="U462" s="68"/>
      <c r="V462" s="68"/>
    </row>
    <row r="463" spans="21:22" ht="14.25">
      <c r="U463" s="68"/>
      <c r="V463" s="68"/>
    </row>
    <row r="464" spans="21:22" ht="14.25">
      <c r="U464" s="68"/>
      <c r="V464" s="68"/>
    </row>
    <row r="465" spans="21:22" ht="14.25">
      <c r="U465" s="68"/>
      <c r="V465" s="68"/>
    </row>
    <row r="466" spans="21:22" ht="14.25">
      <c r="U466" s="68"/>
      <c r="V466" s="68"/>
    </row>
    <row r="467" spans="21:22" ht="14.25">
      <c r="U467" s="68"/>
      <c r="V467" s="68"/>
    </row>
    <row r="468" spans="21:22" ht="14.25">
      <c r="U468" s="68"/>
      <c r="V468" s="68"/>
    </row>
    <row r="469" spans="21:22" ht="14.25">
      <c r="U469" s="68"/>
      <c r="V469" s="68"/>
    </row>
    <row r="470" spans="21:22" ht="14.25">
      <c r="U470" s="68"/>
      <c r="V470" s="68"/>
    </row>
    <row r="471" spans="21:22" ht="14.25">
      <c r="U471" s="68"/>
      <c r="V471" s="68"/>
    </row>
    <row r="472" spans="21:22" ht="14.25">
      <c r="U472" s="68"/>
      <c r="V472" s="68"/>
    </row>
    <row r="473" spans="21:22" ht="14.25">
      <c r="U473" s="68"/>
      <c r="V473" s="68"/>
    </row>
    <row r="474" spans="21:22" ht="14.25">
      <c r="U474" s="68"/>
      <c r="V474" s="68"/>
    </row>
    <row r="475" spans="21:22" ht="14.25">
      <c r="U475" s="68"/>
      <c r="V475" s="68"/>
    </row>
    <row r="476" spans="21:22" ht="14.25">
      <c r="U476" s="68"/>
      <c r="V476" s="68"/>
    </row>
    <row r="477" spans="21:22" ht="14.25">
      <c r="U477" s="68"/>
      <c r="V477" s="68"/>
    </row>
    <row r="478" spans="21:22" ht="14.25">
      <c r="U478" s="68"/>
      <c r="V478" s="68"/>
    </row>
    <row r="479" spans="21:22" ht="14.25">
      <c r="U479" s="68"/>
      <c r="V479" s="68"/>
    </row>
    <row r="480" spans="21:22" ht="14.25">
      <c r="U480" s="68"/>
      <c r="V480" s="68"/>
    </row>
    <row r="481" spans="21:22" ht="14.25">
      <c r="U481" s="68"/>
      <c r="V481" s="68"/>
    </row>
    <row r="482" spans="21:22" ht="14.25">
      <c r="U482" s="68"/>
      <c r="V482" s="68"/>
    </row>
    <row r="483" spans="21:22" ht="14.25">
      <c r="U483" s="68"/>
      <c r="V483" s="68"/>
    </row>
    <row r="484" spans="21:22" ht="14.25">
      <c r="U484" s="68"/>
      <c r="V484" s="68"/>
    </row>
    <row r="485" spans="21:22" ht="14.25">
      <c r="U485" s="68"/>
      <c r="V485" s="68"/>
    </row>
    <row r="486" spans="21:22" ht="14.25">
      <c r="U486" s="68"/>
      <c r="V486" s="68"/>
    </row>
    <row r="487" spans="21:22" ht="14.25">
      <c r="U487" s="68"/>
      <c r="V487" s="68"/>
    </row>
    <row r="488" spans="21:22" ht="14.25">
      <c r="U488" s="68"/>
      <c r="V488" s="68"/>
    </row>
    <row r="489" spans="21:22" ht="14.25">
      <c r="U489" s="68"/>
      <c r="V489" s="68"/>
    </row>
    <row r="490" spans="21:22" ht="14.25">
      <c r="U490" s="68"/>
      <c r="V490" s="68"/>
    </row>
    <row r="491" spans="21:22" ht="14.25">
      <c r="U491" s="68"/>
      <c r="V491" s="68"/>
    </row>
    <row r="492" spans="21:22" ht="14.25">
      <c r="U492" s="68"/>
      <c r="V492" s="68"/>
    </row>
    <row r="493" spans="21:22" ht="14.25">
      <c r="U493" s="68"/>
      <c r="V493" s="68"/>
    </row>
    <row r="494" spans="21:22" ht="14.25">
      <c r="U494" s="68"/>
      <c r="V494" s="68"/>
    </row>
    <row r="495" spans="21:22" ht="14.25">
      <c r="U495" s="68"/>
      <c r="V495" s="68"/>
    </row>
    <row r="496" spans="21:22" ht="14.25">
      <c r="U496" s="68"/>
      <c r="V496" s="68"/>
    </row>
    <row r="497" spans="21:22" ht="14.25">
      <c r="U497" s="68"/>
      <c r="V497" s="68"/>
    </row>
    <row r="498" spans="21:22" ht="14.25">
      <c r="U498" s="68"/>
      <c r="V498" s="68"/>
    </row>
    <row r="499" spans="21:22" ht="14.25">
      <c r="U499" s="68"/>
      <c r="V499" s="68"/>
    </row>
    <row r="500" spans="21:22" ht="14.25">
      <c r="U500" s="68"/>
      <c r="V500" s="68"/>
    </row>
    <row r="501" spans="21:22" ht="14.25">
      <c r="U501" s="68"/>
      <c r="V501" s="68"/>
    </row>
    <row r="502" spans="21:22" ht="14.25">
      <c r="U502" s="68"/>
      <c r="V502" s="68"/>
    </row>
    <row r="503" spans="21:22" ht="14.25">
      <c r="U503" s="68"/>
      <c r="V503" s="68"/>
    </row>
    <row r="504" spans="21:22" ht="14.25">
      <c r="U504" s="68"/>
      <c r="V504" s="68"/>
    </row>
    <row r="505" spans="21:22" ht="14.25">
      <c r="U505" s="68"/>
      <c r="V505" s="68"/>
    </row>
    <row r="506" spans="21:22" ht="14.25">
      <c r="U506" s="68"/>
      <c r="V506" s="68"/>
    </row>
    <row r="507" spans="21:22" ht="14.25">
      <c r="U507" s="68"/>
      <c r="V507" s="68"/>
    </row>
    <row r="508" spans="21:22" ht="14.25">
      <c r="U508" s="68"/>
      <c r="V508" s="68"/>
    </row>
    <row r="509" spans="21:22" ht="14.25">
      <c r="U509" s="68"/>
      <c r="V509" s="68"/>
    </row>
    <row r="510" spans="21:22" ht="14.25">
      <c r="U510" s="68"/>
      <c r="V510" s="68"/>
    </row>
    <row r="511" spans="21:22" ht="14.25">
      <c r="U511" s="68"/>
      <c r="V511" s="68"/>
    </row>
    <row r="512" spans="21:22" ht="14.25">
      <c r="U512" s="68"/>
      <c r="V512" s="68"/>
    </row>
    <row r="513" spans="21:22" ht="14.25">
      <c r="U513" s="68"/>
      <c r="V513" s="68"/>
    </row>
    <row r="514" spans="21:22" ht="14.25">
      <c r="U514" s="68"/>
      <c r="V514" s="68"/>
    </row>
    <row r="515" spans="21:22" ht="14.25">
      <c r="U515" s="68"/>
      <c r="V515" s="68"/>
    </row>
    <row r="516" spans="21:22" ht="14.25">
      <c r="U516" s="68"/>
      <c r="V516" s="68"/>
    </row>
    <row r="517" spans="21:22" ht="14.25">
      <c r="U517" s="68"/>
      <c r="V517" s="68"/>
    </row>
    <row r="518" spans="21:22" ht="14.25">
      <c r="U518" s="68"/>
      <c r="V518" s="68"/>
    </row>
    <row r="519" spans="21:22" ht="14.25">
      <c r="U519" s="68"/>
      <c r="V519" s="68"/>
    </row>
    <row r="520" spans="21:22" ht="14.25">
      <c r="U520" s="68"/>
      <c r="V520" s="68"/>
    </row>
    <row r="521" spans="21:22" ht="14.25">
      <c r="U521" s="68"/>
      <c r="V521" s="68"/>
    </row>
    <row r="522" spans="21:22" ht="14.25">
      <c r="U522" s="68"/>
      <c r="V522" s="68"/>
    </row>
    <row r="523" spans="21:22" ht="14.25">
      <c r="U523" s="68"/>
      <c r="V523" s="68"/>
    </row>
    <row r="524" spans="21:22" ht="14.25">
      <c r="U524" s="68"/>
      <c r="V524" s="68"/>
    </row>
    <row r="525" spans="21:22" ht="14.25">
      <c r="U525" s="68"/>
      <c r="V525" s="68"/>
    </row>
    <row r="526" spans="21:22" ht="14.25">
      <c r="U526" s="68"/>
      <c r="V526" s="68"/>
    </row>
    <row r="527" spans="21:22" ht="14.25">
      <c r="U527" s="68"/>
      <c r="V527" s="68"/>
    </row>
    <row r="528" spans="21:22" ht="14.25">
      <c r="U528" s="68"/>
      <c r="V528" s="68"/>
    </row>
    <row r="529" spans="21:22" ht="14.25">
      <c r="U529" s="68"/>
      <c r="V529" s="68"/>
    </row>
    <row r="530" spans="21:22" ht="14.25">
      <c r="U530" s="68"/>
      <c r="V530" s="68"/>
    </row>
    <row r="531" spans="21:22" ht="14.25">
      <c r="U531" s="68"/>
      <c r="V531" s="68"/>
    </row>
    <row r="532" spans="21:22" ht="14.25">
      <c r="U532" s="68"/>
      <c r="V532" s="68"/>
    </row>
    <row r="533" spans="21:22" ht="14.25">
      <c r="U533" s="68"/>
      <c r="V533" s="68"/>
    </row>
    <row r="534" spans="21:22" ht="14.25">
      <c r="U534" s="68"/>
      <c r="V534" s="68"/>
    </row>
    <row r="535" spans="21:22" ht="14.25">
      <c r="U535" s="68"/>
      <c r="V535" s="68"/>
    </row>
    <row r="536" spans="21:22" ht="14.25">
      <c r="U536" s="68"/>
      <c r="V536" s="68"/>
    </row>
    <row r="537" spans="21:22" ht="14.25">
      <c r="U537" s="68"/>
      <c r="V537" s="68"/>
    </row>
    <row r="538" spans="21:22" ht="14.25">
      <c r="U538" s="68"/>
      <c r="V538" s="68"/>
    </row>
    <row r="539" spans="21:22" ht="14.25">
      <c r="U539" s="68"/>
      <c r="V539" s="68"/>
    </row>
    <row r="540" spans="21:22" ht="14.25">
      <c r="U540" s="68"/>
      <c r="V540" s="68"/>
    </row>
    <row r="541" spans="21:22" ht="14.25">
      <c r="U541" s="68"/>
      <c r="V541" s="68"/>
    </row>
    <row r="542" spans="21:22" ht="14.25">
      <c r="U542" s="68"/>
      <c r="V542" s="68"/>
    </row>
    <row r="543" spans="21:22" ht="14.25">
      <c r="U543" s="68"/>
      <c r="V543" s="68"/>
    </row>
    <row r="544" spans="21:22" ht="14.25">
      <c r="U544" s="68"/>
      <c r="V544" s="68"/>
    </row>
    <row r="545" spans="21:22" ht="14.25">
      <c r="U545" s="68"/>
      <c r="V545" s="68"/>
    </row>
    <row r="546" spans="21:22" ht="14.25">
      <c r="U546" s="68"/>
      <c r="V546" s="68"/>
    </row>
    <row r="547" spans="21:22" ht="14.25">
      <c r="U547" s="68"/>
      <c r="V547" s="68"/>
    </row>
    <row r="548" spans="21:22" ht="14.25">
      <c r="U548" s="68"/>
      <c r="V548" s="68"/>
    </row>
    <row r="549" spans="21:22" ht="14.25">
      <c r="U549" s="68"/>
      <c r="V549" s="68"/>
    </row>
    <row r="550" spans="21:22" ht="14.25">
      <c r="U550" s="68"/>
      <c r="V550" s="68"/>
    </row>
    <row r="551" spans="21:22" ht="14.25">
      <c r="U551" s="68"/>
      <c r="V551" s="68"/>
    </row>
    <row r="552" spans="21:22" ht="14.25">
      <c r="U552" s="68"/>
      <c r="V552" s="68"/>
    </row>
    <row r="553" spans="21:22" ht="14.25">
      <c r="U553" s="68"/>
      <c r="V553" s="68"/>
    </row>
    <row r="554" spans="21:22" ht="14.25">
      <c r="U554" s="68"/>
      <c r="V554" s="68"/>
    </row>
    <row r="555" spans="21:22" ht="14.25">
      <c r="U555" s="68"/>
      <c r="V555" s="68"/>
    </row>
    <row r="556" spans="21:22" ht="14.25">
      <c r="U556" s="68"/>
      <c r="V556" s="68"/>
    </row>
    <row r="557" spans="21:22" ht="14.25">
      <c r="U557" s="68"/>
      <c r="V557" s="68"/>
    </row>
    <row r="558" spans="21:22" ht="14.25">
      <c r="U558" s="68"/>
      <c r="V558" s="68"/>
    </row>
    <row r="559" spans="21:22" ht="14.25">
      <c r="U559" s="68"/>
      <c r="V559" s="68"/>
    </row>
    <row r="560" spans="21:22" ht="14.25">
      <c r="U560" s="68"/>
      <c r="V560" s="68"/>
    </row>
    <row r="561" spans="21:22" ht="14.25">
      <c r="U561" s="68"/>
      <c r="V561" s="68"/>
    </row>
    <row r="562" spans="21:22" ht="14.25">
      <c r="U562" s="68"/>
      <c r="V562" s="68"/>
    </row>
    <row r="563" spans="21:22" ht="14.25">
      <c r="U563" s="68"/>
      <c r="V563" s="68"/>
    </row>
    <row r="564" spans="21:22" ht="14.25">
      <c r="U564" s="68"/>
      <c r="V564" s="68"/>
    </row>
    <row r="565" spans="21:22" ht="14.25">
      <c r="U565" s="68"/>
      <c r="V565" s="68"/>
    </row>
    <row r="566" spans="21:22" ht="14.25">
      <c r="U566" s="68"/>
      <c r="V566" s="68"/>
    </row>
    <row r="567" spans="21:22" ht="14.25">
      <c r="U567" s="68"/>
      <c r="V567" s="68"/>
    </row>
    <row r="568" spans="21:22" ht="14.25">
      <c r="U568" s="68"/>
      <c r="V568" s="68"/>
    </row>
    <row r="569" spans="21:22" ht="14.25">
      <c r="U569" s="68"/>
      <c r="V569" s="68"/>
    </row>
    <row r="570" spans="21:22" ht="14.25">
      <c r="U570" s="68"/>
      <c r="V570" s="68"/>
    </row>
    <row r="571" spans="21:22" ht="14.25">
      <c r="U571" s="68"/>
      <c r="V571" s="68"/>
    </row>
    <row r="572" spans="21:22" ht="14.25">
      <c r="U572" s="68"/>
      <c r="V572" s="68"/>
    </row>
    <row r="573" spans="21:22" ht="14.25">
      <c r="U573" s="68"/>
      <c r="V573" s="68"/>
    </row>
    <row r="574" spans="21:22" ht="14.25">
      <c r="U574" s="68"/>
      <c r="V574" s="68"/>
    </row>
    <row r="575" spans="21:22" ht="14.25">
      <c r="U575" s="68"/>
      <c r="V575" s="68"/>
    </row>
    <row r="576" spans="21:22" ht="14.25">
      <c r="U576" s="68"/>
      <c r="V576" s="68"/>
    </row>
    <row r="577" spans="21:22" ht="14.25">
      <c r="U577" s="68"/>
      <c r="V577" s="68"/>
    </row>
    <row r="578" spans="21:22" ht="14.25">
      <c r="U578" s="68"/>
      <c r="V578" s="68"/>
    </row>
    <row r="579" spans="21:22" ht="14.25">
      <c r="U579" s="68"/>
      <c r="V579" s="68"/>
    </row>
    <row r="580" spans="21:22" ht="14.25">
      <c r="U580" s="68"/>
      <c r="V580" s="68"/>
    </row>
    <row r="581" spans="21:22" ht="14.25">
      <c r="U581" s="68"/>
      <c r="V581" s="68"/>
    </row>
    <row r="582" spans="21:22" ht="14.25">
      <c r="U582" s="68"/>
      <c r="V582" s="68"/>
    </row>
    <row r="583" spans="21:22" ht="14.25">
      <c r="U583" s="68"/>
      <c r="V583" s="68"/>
    </row>
    <row r="584" spans="21:22" ht="14.25">
      <c r="U584" s="68"/>
      <c r="V584" s="68"/>
    </row>
    <row r="585" spans="21:22" ht="14.25">
      <c r="U585" s="68"/>
      <c r="V585" s="68"/>
    </row>
    <row r="586" spans="21:22" ht="14.25">
      <c r="U586" s="68"/>
      <c r="V586" s="68"/>
    </row>
    <row r="587" spans="21:22" ht="14.25">
      <c r="U587" s="68"/>
      <c r="V587" s="68"/>
    </row>
    <row r="588" spans="21:22" ht="14.25">
      <c r="U588" s="68"/>
      <c r="V588" s="68"/>
    </row>
    <row r="589" spans="21:22" ht="14.25">
      <c r="U589" s="68"/>
      <c r="V589" s="68"/>
    </row>
    <row r="590" spans="21:22" ht="14.25">
      <c r="U590" s="68"/>
      <c r="V590" s="68"/>
    </row>
    <row r="591" spans="21:22" ht="14.25">
      <c r="U591" s="68"/>
      <c r="V591" s="68"/>
    </row>
    <row r="592" spans="21:22" ht="14.25">
      <c r="U592" s="68"/>
      <c r="V592" s="68"/>
    </row>
    <row r="593" spans="21:22" ht="14.25">
      <c r="U593" s="68"/>
      <c r="V593" s="68"/>
    </row>
    <row r="594" spans="21:22" ht="14.25">
      <c r="U594" s="68"/>
      <c r="V594" s="68"/>
    </row>
    <row r="595" ht="14.25">
      <c r="V595" s="68"/>
    </row>
    <row r="596" spans="20:22" ht="14.25">
      <c r="T596" s="68"/>
      <c r="U596" s="68"/>
      <c r="V596" s="68"/>
    </row>
    <row r="597" spans="20:22" ht="14.25">
      <c r="T597" s="68"/>
      <c r="U597" s="68"/>
      <c r="V597" s="68"/>
    </row>
    <row r="598" spans="20:22" ht="14.25">
      <c r="T598" s="68"/>
      <c r="U598" s="68"/>
      <c r="V598" s="68"/>
    </row>
    <row r="599" spans="20:22" ht="14.25">
      <c r="T599" s="68"/>
      <c r="U599" s="68"/>
      <c r="V599" s="68"/>
    </row>
    <row r="600" spans="20:22" ht="14.25">
      <c r="T600" s="68"/>
      <c r="U600" s="68"/>
      <c r="V600" s="68"/>
    </row>
    <row r="601" spans="20:22" ht="14.25">
      <c r="T601" s="68"/>
      <c r="U601" s="68"/>
      <c r="V601" s="68"/>
    </row>
    <row r="602" spans="20:22" ht="14.25">
      <c r="T602" s="68"/>
      <c r="U602" s="68"/>
      <c r="V602" s="68"/>
    </row>
    <row r="603" spans="20:22" ht="14.25">
      <c r="T603" s="68"/>
      <c r="U603" s="68"/>
      <c r="V603" s="68"/>
    </row>
    <row r="604" spans="20:22" ht="14.25">
      <c r="T604" s="68"/>
      <c r="U604" s="68"/>
      <c r="V604" s="68"/>
    </row>
    <row r="605" spans="20:22" ht="14.25">
      <c r="T605" s="68"/>
      <c r="U605" s="68"/>
      <c r="V605" s="68"/>
    </row>
    <row r="606" spans="20:22" ht="14.25">
      <c r="T606" s="68"/>
      <c r="U606" s="68"/>
      <c r="V606" s="68"/>
    </row>
    <row r="607" spans="20:22" ht="14.25">
      <c r="T607" s="68"/>
      <c r="U607" s="68"/>
      <c r="V607" s="68"/>
    </row>
    <row r="608" spans="20:22" ht="14.25">
      <c r="T608" s="68"/>
      <c r="U608" s="68"/>
      <c r="V608" s="68"/>
    </row>
    <row r="609" spans="20:22" ht="14.25">
      <c r="T609" s="68"/>
      <c r="U609" s="68"/>
      <c r="V609" s="68"/>
    </row>
    <row r="610" spans="20:22" ht="14.25">
      <c r="T610" s="68"/>
      <c r="U610" s="68"/>
      <c r="V610" s="68"/>
    </row>
    <row r="611" spans="20:22" ht="14.25">
      <c r="T611" s="68"/>
      <c r="U611" s="68"/>
      <c r="V611" s="68"/>
    </row>
    <row r="612" spans="20:22" ht="14.25">
      <c r="T612" s="68"/>
      <c r="U612" s="68"/>
      <c r="V612" s="68"/>
    </row>
    <row r="613" spans="20:22" ht="14.25">
      <c r="T613" s="68"/>
      <c r="U613" s="68"/>
      <c r="V613" s="68"/>
    </row>
    <row r="614" spans="20:22" ht="14.25">
      <c r="T614" s="68"/>
      <c r="U614" s="68"/>
      <c r="V614" s="68"/>
    </row>
    <row r="615" spans="20:22" ht="14.25">
      <c r="T615" s="68"/>
      <c r="U615" s="68"/>
      <c r="V615" s="68"/>
    </row>
    <row r="616" spans="20:22" ht="14.25">
      <c r="T616" s="68"/>
      <c r="U616" s="68"/>
      <c r="V616" s="68"/>
    </row>
    <row r="617" spans="20:22" ht="14.25">
      <c r="T617" s="68"/>
      <c r="U617" s="68"/>
      <c r="V617" s="68"/>
    </row>
    <row r="618" spans="20:22" ht="14.25">
      <c r="T618" s="68"/>
      <c r="U618" s="68"/>
      <c r="V618" s="68"/>
    </row>
    <row r="619" spans="20:22" ht="14.25">
      <c r="T619" s="68"/>
      <c r="U619" s="68"/>
      <c r="V619" s="68"/>
    </row>
    <row r="620" spans="20:22" ht="14.25">
      <c r="T620" s="68"/>
      <c r="U620" s="68"/>
      <c r="V620" s="68"/>
    </row>
    <row r="621" spans="20:22" ht="14.25">
      <c r="T621" s="68"/>
      <c r="U621" s="68"/>
      <c r="V621" s="68"/>
    </row>
    <row r="622" spans="20:22" ht="14.25">
      <c r="T622" s="68"/>
      <c r="U622" s="68"/>
      <c r="V622" s="68"/>
    </row>
    <row r="623" spans="20:22" ht="14.25">
      <c r="T623" s="68"/>
      <c r="U623" s="68"/>
      <c r="V623" s="68"/>
    </row>
    <row r="624" spans="20:22" ht="14.25">
      <c r="T624" s="68"/>
      <c r="U624" s="68"/>
      <c r="V624" s="68"/>
    </row>
    <row r="625" spans="20:22" ht="14.25">
      <c r="T625" s="68"/>
      <c r="U625" s="68"/>
      <c r="V625" s="68"/>
    </row>
    <row r="626" spans="20:22" ht="14.25">
      <c r="T626" s="68"/>
      <c r="U626" s="68"/>
      <c r="V626" s="68"/>
    </row>
    <row r="627" spans="20:22" ht="14.25">
      <c r="T627" s="68"/>
      <c r="U627" s="68"/>
      <c r="V627" s="68"/>
    </row>
    <row r="628" spans="20:22" ht="14.25">
      <c r="T628" s="68"/>
      <c r="U628" s="68"/>
      <c r="V628" s="68"/>
    </row>
    <row r="629" spans="20:22" ht="14.25">
      <c r="T629" s="68"/>
      <c r="U629" s="68"/>
      <c r="V629" s="68"/>
    </row>
    <row r="630" spans="20:22" ht="14.25">
      <c r="T630" s="68"/>
      <c r="U630" s="68"/>
      <c r="V630" s="68"/>
    </row>
    <row r="631" spans="20:22" ht="14.25">
      <c r="T631" s="68"/>
      <c r="U631" s="68"/>
      <c r="V631" s="68"/>
    </row>
    <row r="632" spans="20:22" ht="14.25">
      <c r="T632" s="68"/>
      <c r="U632" s="68"/>
      <c r="V632" s="68"/>
    </row>
    <row r="633" spans="20:22" ht="14.25">
      <c r="T633" s="68"/>
      <c r="U633" s="68"/>
      <c r="V633" s="68"/>
    </row>
    <row r="634" spans="20:22" ht="14.25">
      <c r="T634" s="68"/>
      <c r="U634" s="68"/>
      <c r="V634" s="68"/>
    </row>
    <row r="635" spans="20:22" ht="14.25">
      <c r="T635" s="68"/>
      <c r="U635" s="68"/>
      <c r="V635" s="68"/>
    </row>
    <row r="636" spans="20:22" ht="14.25">
      <c r="T636" s="68"/>
      <c r="U636" s="68"/>
      <c r="V636" s="68"/>
    </row>
    <row r="637" spans="20:22" ht="14.25">
      <c r="T637" s="68"/>
      <c r="U637" s="68"/>
      <c r="V637" s="68"/>
    </row>
    <row r="638" spans="20:22" ht="14.25">
      <c r="T638" s="68"/>
      <c r="U638" s="68"/>
      <c r="V638" s="68"/>
    </row>
    <row r="639" spans="20:22" ht="14.25">
      <c r="T639" s="68"/>
      <c r="U639" s="68"/>
      <c r="V639" s="68"/>
    </row>
    <row r="640" spans="20:22" ht="14.25">
      <c r="T640" s="68"/>
      <c r="U640" s="68"/>
      <c r="V640" s="68"/>
    </row>
    <row r="641" spans="20:22" ht="14.25">
      <c r="T641" s="68"/>
      <c r="U641" s="68"/>
      <c r="V641" s="68"/>
    </row>
    <row r="642" spans="20:22" ht="14.25">
      <c r="T642" s="68"/>
      <c r="U642" s="68"/>
      <c r="V642" s="68"/>
    </row>
    <row r="643" spans="20:22" ht="14.25">
      <c r="T643" s="68"/>
      <c r="U643" s="68"/>
      <c r="V643" s="68"/>
    </row>
    <row r="644" spans="20:22" ht="14.25">
      <c r="T644" s="68"/>
      <c r="U644" s="68"/>
      <c r="V644" s="68"/>
    </row>
    <row r="645" spans="20:22" ht="14.25">
      <c r="T645" s="68"/>
      <c r="U645" s="68"/>
      <c r="V645" s="68"/>
    </row>
    <row r="646" spans="20:22" ht="14.25">
      <c r="T646" s="68"/>
      <c r="U646" s="68"/>
      <c r="V646" s="68"/>
    </row>
    <row r="647" spans="20:22" ht="14.25">
      <c r="T647" s="68"/>
      <c r="U647" s="68"/>
      <c r="V647" s="68"/>
    </row>
    <row r="648" spans="20:22" ht="14.25">
      <c r="T648" s="68"/>
      <c r="U648" s="68"/>
      <c r="V648" s="68"/>
    </row>
    <row r="649" spans="20:22" ht="14.25">
      <c r="T649" s="68"/>
      <c r="U649" s="68"/>
      <c r="V649" s="68"/>
    </row>
    <row r="650" spans="20:22" ht="14.25">
      <c r="T650" s="68"/>
      <c r="U650" s="68"/>
      <c r="V650" s="68"/>
    </row>
    <row r="651" spans="20:22" ht="14.25">
      <c r="T651" s="68"/>
      <c r="U651" s="68"/>
      <c r="V651" s="68"/>
    </row>
    <row r="652" spans="20:22" ht="14.25">
      <c r="T652" s="68"/>
      <c r="U652" s="68"/>
      <c r="V652" s="68"/>
    </row>
    <row r="653" spans="20:22" ht="14.25">
      <c r="T653" s="68"/>
      <c r="U653" s="68"/>
      <c r="V653" s="68"/>
    </row>
    <row r="654" spans="20:22" ht="14.25">
      <c r="T654" s="68"/>
      <c r="U654" s="68"/>
      <c r="V654" s="68"/>
    </row>
    <row r="655" spans="20:22" ht="14.25">
      <c r="T655" s="68"/>
      <c r="U655" s="68"/>
      <c r="V655" s="68"/>
    </row>
    <row r="656" spans="20:22" ht="14.25">
      <c r="T656" s="68"/>
      <c r="U656" s="68"/>
      <c r="V656" s="68"/>
    </row>
    <row r="657" spans="20:22" ht="14.25">
      <c r="T657" s="68"/>
      <c r="U657" s="68"/>
      <c r="V657" s="68"/>
    </row>
    <row r="658" spans="20:22" ht="14.25">
      <c r="T658" s="68"/>
      <c r="U658" s="68"/>
      <c r="V658" s="68"/>
    </row>
    <row r="659" spans="20:22" ht="14.25">
      <c r="T659" s="68"/>
      <c r="U659" s="68"/>
      <c r="V659" s="68"/>
    </row>
    <row r="660" spans="20:22" ht="14.25">
      <c r="T660" s="68"/>
      <c r="U660" s="68"/>
      <c r="V660" s="68"/>
    </row>
    <row r="661" spans="20:22" ht="14.25">
      <c r="T661" s="68"/>
      <c r="U661" s="68"/>
      <c r="V661" s="68"/>
    </row>
    <row r="662" spans="20:22" ht="14.25">
      <c r="T662" s="68"/>
      <c r="U662" s="68"/>
      <c r="V662" s="68"/>
    </row>
    <row r="663" spans="20:22" ht="14.25">
      <c r="T663" s="68"/>
      <c r="U663" s="68"/>
      <c r="V663" s="68"/>
    </row>
    <row r="664" spans="20:22" ht="14.25">
      <c r="T664" s="68"/>
      <c r="U664" s="68"/>
      <c r="V664" s="68"/>
    </row>
    <row r="665" spans="20:22" ht="14.25">
      <c r="T665" s="68"/>
      <c r="U665" s="68"/>
      <c r="V665" s="68"/>
    </row>
    <row r="666" spans="20:22" ht="14.25">
      <c r="T666" s="68"/>
      <c r="U666" s="68"/>
      <c r="V666" s="68"/>
    </row>
    <row r="667" spans="20:22" ht="14.25">
      <c r="T667" s="68"/>
      <c r="U667" s="68"/>
      <c r="V667" s="68"/>
    </row>
    <row r="668" spans="20:22" ht="14.25">
      <c r="T668" s="68"/>
      <c r="U668" s="68"/>
      <c r="V668" s="68"/>
    </row>
    <row r="669" spans="20:22" ht="14.25">
      <c r="T669" s="68"/>
      <c r="U669" s="68"/>
      <c r="V669" s="68"/>
    </row>
    <row r="670" spans="20:22" ht="14.25">
      <c r="T670" s="68"/>
      <c r="U670" s="68"/>
      <c r="V670" s="68"/>
    </row>
    <row r="671" spans="20:22" ht="14.25">
      <c r="T671" s="68"/>
      <c r="U671" s="68"/>
      <c r="V671" s="68"/>
    </row>
    <row r="672" spans="20:22" ht="14.25">
      <c r="T672" s="68"/>
      <c r="U672" s="68"/>
      <c r="V672" s="68"/>
    </row>
    <row r="673" spans="20:22" ht="14.25">
      <c r="T673" s="68"/>
      <c r="U673" s="68"/>
      <c r="V673" s="68"/>
    </row>
    <row r="674" spans="20:22" ht="14.25">
      <c r="T674" s="68"/>
      <c r="U674" s="68"/>
      <c r="V674" s="68"/>
    </row>
    <row r="675" spans="20:22" ht="14.25">
      <c r="T675" s="68"/>
      <c r="U675" s="68"/>
      <c r="V675" s="68"/>
    </row>
    <row r="676" spans="20:22" ht="14.25">
      <c r="T676" s="68"/>
      <c r="U676" s="68"/>
      <c r="V676" s="68"/>
    </row>
    <row r="677" spans="20:22" ht="14.25">
      <c r="T677" s="68"/>
      <c r="U677" s="68"/>
      <c r="V677" s="68"/>
    </row>
    <row r="678" spans="20:22" ht="14.25">
      <c r="T678" s="68"/>
      <c r="U678" s="68"/>
      <c r="V678" s="68"/>
    </row>
    <row r="679" spans="20:22" ht="14.25">
      <c r="T679" s="68"/>
      <c r="U679" s="68"/>
      <c r="V679" s="68"/>
    </row>
    <row r="680" spans="20:22" ht="14.25">
      <c r="T680" s="68"/>
      <c r="U680" s="68"/>
      <c r="V680" s="68"/>
    </row>
    <row r="681" spans="20:22" ht="14.25">
      <c r="T681" s="68"/>
      <c r="U681" s="68"/>
      <c r="V681" s="68"/>
    </row>
    <row r="682" spans="20:22" ht="14.25">
      <c r="T682" s="68"/>
      <c r="U682" s="68"/>
      <c r="V682" s="68"/>
    </row>
    <row r="683" spans="20:22" ht="14.25">
      <c r="T683" s="68"/>
      <c r="U683" s="68"/>
      <c r="V683" s="68"/>
    </row>
    <row r="684" spans="20:22" ht="14.25">
      <c r="T684" s="68"/>
      <c r="U684" s="68"/>
      <c r="V684" s="68"/>
    </row>
    <row r="685" spans="20:22" ht="14.25">
      <c r="T685" s="68"/>
      <c r="U685" s="68"/>
      <c r="V685" s="68"/>
    </row>
    <row r="686" spans="20:22" ht="14.25">
      <c r="T686" s="68"/>
      <c r="U686" s="68"/>
      <c r="V686" s="68"/>
    </row>
    <row r="687" spans="20:22" ht="14.25">
      <c r="T687" s="68"/>
      <c r="U687" s="68"/>
      <c r="V687" s="68"/>
    </row>
    <row r="688" spans="20:22" ht="14.25">
      <c r="T688" s="68"/>
      <c r="U688" s="68"/>
      <c r="V688" s="68"/>
    </row>
    <row r="689" spans="20:22" ht="14.25">
      <c r="T689" s="68"/>
      <c r="U689" s="68"/>
      <c r="V689" s="68"/>
    </row>
    <row r="690" spans="20:22" ht="14.25">
      <c r="T690" s="68"/>
      <c r="U690" s="68"/>
      <c r="V690" s="68"/>
    </row>
    <row r="691" spans="20:22" ht="14.25">
      <c r="T691" s="68"/>
      <c r="U691" s="68"/>
      <c r="V691" s="68"/>
    </row>
    <row r="692" spans="20:22" ht="14.25">
      <c r="T692" s="68"/>
      <c r="U692" s="68"/>
      <c r="V692" s="68"/>
    </row>
    <row r="693" spans="20:22" ht="14.25">
      <c r="T693" s="68"/>
      <c r="U693" s="68"/>
      <c r="V693" s="68"/>
    </row>
    <row r="694" spans="20:22" ht="14.25">
      <c r="T694" s="68"/>
      <c r="U694" s="68"/>
      <c r="V694" s="68"/>
    </row>
    <row r="695" spans="20:22" ht="14.25">
      <c r="T695" s="68"/>
      <c r="U695" s="68"/>
      <c r="V695" s="68"/>
    </row>
    <row r="696" spans="20:22" ht="14.25">
      <c r="T696" s="68"/>
      <c r="U696" s="68"/>
      <c r="V696" s="68"/>
    </row>
    <row r="697" spans="20:22" ht="14.25">
      <c r="T697" s="68"/>
      <c r="U697" s="68"/>
      <c r="V697" s="68"/>
    </row>
    <row r="698" spans="20:22" ht="14.25">
      <c r="T698" s="68"/>
      <c r="U698" s="68"/>
      <c r="V698" s="68"/>
    </row>
    <row r="699" spans="20:22" ht="14.25">
      <c r="T699" s="68"/>
      <c r="U699" s="68"/>
      <c r="V699" s="68"/>
    </row>
    <row r="700" spans="20:22" ht="14.25">
      <c r="T700" s="68"/>
      <c r="U700" s="68"/>
      <c r="V700" s="68"/>
    </row>
    <row r="701" spans="20:22" ht="14.25">
      <c r="T701" s="68"/>
      <c r="U701" s="68"/>
      <c r="V701" s="68"/>
    </row>
    <row r="702" spans="20:22" ht="14.25">
      <c r="T702" s="68"/>
      <c r="U702" s="68"/>
      <c r="V702" s="68"/>
    </row>
    <row r="703" spans="20:22" ht="14.25">
      <c r="T703" s="68"/>
      <c r="U703" s="68"/>
      <c r="V703" s="68"/>
    </row>
    <row r="704" spans="20:22" ht="14.25">
      <c r="T704" s="68"/>
      <c r="U704" s="68"/>
      <c r="V704" s="68"/>
    </row>
    <row r="705" spans="20:22" ht="14.25">
      <c r="T705" s="68"/>
      <c r="U705" s="68"/>
      <c r="V705" s="68"/>
    </row>
    <row r="706" spans="20:22" ht="14.25">
      <c r="T706" s="68"/>
      <c r="U706" s="68"/>
      <c r="V706" s="68"/>
    </row>
    <row r="707" spans="20:22" ht="14.25">
      <c r="T707" s="68"/>
      <c r="U707" s="68"/>
      <c r="V707" s="68"/>
    </row>
    <row r="708" spans="20:22" ht="14.25">
      <c r="T708" s="68"/>
      <c r="U708" s="68"/>
      <c r="V708" s="68"/>
    </row>
    <row r="709" spans="20:22" ht="14.25">
      <c r="T709" s="68"/>
      <c r="U709" s="68"/>
      <c r="V709" s="68"/>
    </row>
    <row r="710" spans="20:22" ht="14.25">
      <c r="T710" s="68"/>
      <c r="U710" s="68"/>
      <c r="V710" s="68"/>
    </row>
    <row r="711" spans="20:22" ht="14.25">
      <c r="T711" s="68"/>
      <c r="U711" s="68"/>
      <c r="V711" s="68"/>
    </row>
    <row r="712" spans="20:22" ht="14.25">
      <c r="T712" s="68"/>
      <c r="U712" s="68"/>
      <c r="V712" s="68"/>
    </row>
    <row r="713" spans="20:22" ht="14.25">
      <c r="T713" s="68"/>
      <c r="U713" s="68"/>
      <c r="V713" s="68"/>
    </row>
    <row r="714" spans="20:22" ht="14.25">
      <c r="T714" s="68"/>
      <c r="U714" s="68"/>
      <c r="V714" s="68"/>
    </row>
    <row r="715" spans="20:22" ht="14.25">
      <c r="T715" s="68"/>
      <c r="U715" s="68"/>
      <c r="V715" s="68"/>
    </row>
    <row r="716" spans="20:22" ht="14.25">
      <c r="T716" s="68"/>
      <c r="U716" s="68"/>
      <c r="V716" s="68"/>
    </row>
    <row r="717" spans="20:22" ht="14.25">
      <c r="T717" s="68"/>
      <c r="U717" s="68"/>
      <c r="V717" s="68"/>
    </row>
    <row r="718" spans="20:22" ht="14.25">
      <c r="T718" s="68"/>
      <c r="U718" s="68"/>
      <c r="V718" s="68"/>
    </row>
    <row r="719" spans="20:22" ht="14.25">
      <c r="T719" s="68"/>
      <c r="U719" s="68"/>
      <c r="V719" s="68"/>
    </row>
    <row r="720" spans="20:22" ht="14.25">
      <c r="T720" s="68"/>
      <c r="U720" s="68"/>
      <c r="V720" s="68"/>
    </row>
    <row r="721" spans="20:22" ht="14.25">
      <c r="T721" s="68"/>
      <c r="U721" s="68"/>
      <c r="V721" s="68"/>
    </row>
    <row r="722" spans="20:22" ht="14.25">
      <c r="T722" s="68"/>
      <c r="U722" s="68"/>
      <c r="V722" s="68"/>
    </row>
    <row r="723" spans="20:22" ht="14.25">
      <c r="T723" s="68"/>
      <c r="U723" s="68"/>
      <c r="V723" s="68"/>
    </row>
    <row r="724" spans="20:22" ht="14.25">
      <c r="T724" s="68"/>
      <c r="U724" s="68"/>
      <c r="V724" s="68"/>
    </row>
    <row r="725" spans="20:22" ht="14.25">
      <c r="T725" s="68"/>
      <c r="U725" s="68"/>
      <c r="V725" s="68"/>
    </row>
    <row r="726" spans="20:22" ht="14.25">
      <c r="T726" s="68"/>
      <c r="U726" s="68"/>
      <c r="V726" s="68"/>
    </row>
    <row r="727" spans="20:22" ht="14.25">
      <c r="T727" s="68"/>
      <c r="U727" s="68"/>
      <c r="V727" s="68"/>
    </row>
    <row r="728" spans="20:22" ht="14.25">
      <c r="T728" s="68"/>
      <c r="U728" s="68"/>
      <c r="V728" s="68"/>
    </row>
    <row r="729" spans="20:22" ht="14.25">
      <c r="T729" s="68"/>
      <c r="U729" s="68"/>
      <c r="V729" s="68"/>
    </row>
    <row r="730" spans="20:22" ht="14.25">
      <c r="T730" s="68"/>
      <c r="U730" s="68"/>
      <c r="V730" s="68"/>
    </row>
    <row r="731" spans="20:22" ht="14.25">
      <c r="T731" s="68"/>
      <c r="U731" s="68"/>
      <c r="V731" s="68"/>
    </row>
    <row r="732" spans="20:22" ht="14.25">
      <c r="T732" s="68"/>
      <c r="U732" s="68"/>
      <c r="V732" s="68"/>
    </row>
    <row r="733" spans="20:22" ht="14.25">
      <c r="T733" s="68"/>
      <c r="U733" s="68"/>
      <c r="V733" s="68"/>
    </row>
    <row r="734" spans="20:22" ht="14.25">
      <c r="T734" s="68"/>
      <c r="U734" s="68"/>
      <c r="V734" s="68"/>
    </row>
    <row r="735" spans="20:22" ht="14.25">
      <c r="T735" s="68"/>
      <c r="U735" s="68"/>
      <c r="V735" s="68"/>
    </row>
    <row r="736" spans="20:22" ht="14.25">
      <c r="T736" s="68"/>
      <c r="U736" s="68"/>
      <c r="V736" s="68"/>
    </row>
    <row r="737" spans="20:22" ht="14.25">
      <c r="T737" s="68"/>
      <c r="U737" s="68"/>
      <c r="V737" s="68"/>
    </row>
    <row r="738" spans="20:22" ht="14.25">
      <c r="T738" s="68"/>
      <c r="U738" s="68"/>
      <c r="V738" s="68"/>
    </row>
    <row r="739" spans="20:22" ht="14.25">
      <c r="T739" s="68"/>
      <c r="U739" s="68"/>
      <c r="V739" s="68"/>
    </row>
    <row r="740" spans="20:22" ht="14.25">
      <c r="T740" s="68"/>
      <c r="U740" s="68"/>
      <c r="V740" s="68"/>
    </row>
    <row r="741" spans="20:22" ht="14.25">
      <c r="T741" s="68"/>
      <c r="U741" s="68"/>
      <c r="V741" s="68"/>
    </row>
    <row r="742" spans="20:22" ht="14.25">
      <c r="T742" s="68"/>
      <c r="U742" s="68"/>
      <c r="V742" s="68"/>
    </row>
    <row r="743" spans="20:22" ht="14.25">
      <c r="T743" s="68"/>
      <c r="U743" s="68"/>
      <c r="V743" s="68"/>
    </row>
    <row r="744" spans="20:22" ht="14.25">
      <c r="T744" s="68"/>
      <c r="U744" s="68"/>
      <c r="V744" s="68"/>
    </row>
    <row r="745" spans="20:22" ht="14.25">
      <c r="T745" s="68"/>
      <c r="U745" s="68"/>
      <c r="V745" s="68"/>
    </row>
    <row r="746" spans="20:22" ht="14.25">
      <c r="T746" s="68"/>
      <c r="U746" s="68"/>
      <c r="V746" s="68"/>
    </row>
    <row r="747" spans="20:22" ht="14.25">
      <c r="T747" s="68"/>
      <c r="U747" s="68"/>
      <c r="V747" s="68"/>
    </row>
    <row r="748" spans="20:22" ht="14.25">
      <c r="T748" s="68"/>
      <c r="U748" s="68"/>
      <c r="V748" s="68"/>
    </row>
    <row r="749" spans="20:22" ht="14.25">
      <c r="T749" s="68"/>
      <c r="U749" s="68"/>
      <c r="V749" s="68"/>
    </row>
    <row r="750" spans="20:22" ht="14.25">
      <c r="T750" s="68"/>
      <c r="U750" s="68"/>
      <c r="V750" s="68"/>
    </row>
    <row r="751" spans="20:22" ht="14.25">
      <c r="T751" s="68"/>
      <c r="U751" s="68"/>
      <c r="V751" s="68"/>
    </row>
    <row r="752" spans="20:22" ht="14.25">
      <c r="T752" s="68"/>
      <c r="U752" s="68"/>
      <c r="V752" s="68"/>
    </row>
    <row r="753" spans="20:22" ht="14.25">
      <c r="T753" s="68"/>
      <c r="U753" s="68"/>
      <c r="V753" s="68"/>
    </row>
    <row r="754" spans="20:22" ht="14.25">
      <c r="T754" s="68"/>
      <c r="U754" s="68"/>
      <c r="V754" s="68"/>
    </row>
    <row r="755" spans="20:22" ht="14.25">
      <c r="T755" s="68"/>
      <c r="U755" s="68"/>
      <c r="V755" s="68"/>
    </row>
    <row r="756" spans="20:22" ht="14.25">
      <c r="T756" s="68"/>
      <c r="U756" s="68"/>
      <c r="V756" s="68"/>
    </row>
    <row r="757" spans="20:22" ht="14.25">
      <c r="T757" s="68"/>
      <c r="U757" s="68"/>
      <c r="V757" s="68"/>
    </row>
    <row r="758" spans="20:22" ht="14.25">
      <c r="T758" s="68"/>
      <c r="U758" s="68"/>
      <c r="V758" s="68"/>
    </row>
    <row r="759" spans="20:22" ht="14.25">
      <c r="T759" s="68"/>
      <c r="U759" s="68"/>
      <c r="V759" s="68"/>
    </row>
    <row r="760" spans="20:22" ht="14.25">
      <c r="T760" s="68"/>
      <c r="U760" s="68"/>
      <c r="V760" s="68"/>
    </row>
    <row r="761" spans="20:22" ht="14.25">
      <c r="T761" s="68"/>
      <c r="U761" s="68"/>
      <c r="V761" s="68"/>
    </row>
    <row r="762" spans="20:22" ht="14.25">
      <c r="T762" s="68"/>
      <c r="U762" s="68"/>
      <c r="V762" s="68"/>
    </row>
    <row r="763" spans="20:22" ht="14.25">
      <c r="T763" s="68"/>
      <c r="U763" s="68"/>
      <c r="V763" s="68"/>
    </row>
    <row r="764" spans="20:22" ht="14.25">
      <c r="T764" s="68"/>
      <c r="U764" s="68"/>
      <c r="V764" s="68"/>
    </row>
    <row r="765" spans="20:22" ht="14.25">
      <c r="T765" s="68"/>
      <c r="U765" s="68"/>
      <c r="V765" s="68"/>
    </row>
    <row r="766" spans="20:22" ht="14.25">
      <c r="T766" s="68"/>
      <c r="U766" s="68"/>
      <c r="V766" s="68"/>
    </row>
    <row r="767" spans="20:22" ht="14.25">
      <c r="T767" s="68"/>
      <c r="U767" s="68"/>
      <c r="V767" s="68"/>
    </row>
    <row r="768" spans="20:22" ht="14.25">
      <c r="T768" s="68"/>
      <c r="U768" s="68"/>
      <c r="V768" s="68"/>
    </row>
    <row r="769" spans="20:22" ht="14.25">
      <c r="T769" s="68"/>
      <c r="U769" s="68"/>
      <c r="V769" s="68"/>
    </row>
    <row r="770" spans="20:22" ht="14.25">
      <c r="T770" s="68"/>
      <c r="U770" s="68"/>
      <c r="V770" s="68"/>
    </row>
    <row r="771" spans="20:22" ht="14.25">
      <c r="T771" s="68"/>
      <c r="U771" s="68"/>
      <c r="V771" s="68"/>
    </row>
    <row r="772" spans="20:22" ht="14.25">
      <c r="T772" s="68"/>
      <c r="U772" s="68"/>
      <c r="V772" s="68"/>
    </row>
    <row r="773" spans="20:22" ht="14.25">
      <c r="T773" s="68"/>
      <c r="U773" s="68"/>
      <c r="V773" s="68"/>
    </row>
    <row r="774" spans="20:22" ht="14.25">
      <c r="T774" s="68"/>
      <c r="U774" s="68"/>
      <c r="V774" s="68"/>
    </row>
    <row r="775" spans="20:22" ht="14.25">
      <c r="T775" s="68"/>
      <c r="U775" s="68"/>
      <c r="V775" s="68"/>
    </row>
    <row r="776" spans="20:22" ht="14.25">
      <c r="T776" s="68"/>
      <c r="U776" s="68"/>
      <c r="V776" s="68"/>
    </row>
    <row r="777" spans="20:22" ht="14.25">
      <c r="T777" s="68"/>
      <c r="U777" s="68"/>
      <c r="V777" s="68"/>
    </row>
    <row r="778" spans="20:22" ht="14.25">
      <c r="T778" s="68"/>
      <c r="U778" s="68"/>
      <c r="V778" s="68"/>
    </row>
    <row r="779" spans="20:22" ht="14.25">
      <c r="T779" s="68"/>
      <c r="U779" s="68"/>
      <c r="V779" s="68"/>
    </row>
    <row r="780" spans="20:22" ht="14.25">
      <c r="T780" s="68"/>
      <c r="U780" s="68"/>
      <c r="V780" s="68"/>
    </row>
    <row r="781" spans="20:22" ht="14.25">
      <c r="T781" s="68"/>
      <c r="U781" s="68"/>
      <c r="V781" s="68"/>
    </row>
    <row r="782" spans="20:22" ht="14.25">
      <c r="T782" s="68"/>
      <c r="U782" s="68"/>
      <c r="V782" s="68"/>
    </row>
    <row r="783" spans="20:22" ht="14.25">
      <c r="T783" s="68"/>
      <c r="U783" s="68"/>
      <c r="V783" s="68"/>
    </row>
    <row r="784" spans="20:22" ht="14.25">
      <c r="T784" s="68"/>
      <c r="U784" s="68"/>
      <c r="V784" s="68"/>
    </row>
    <row r="785" spans="20:22" ht="14.25">
      <c r="T785" s="68"/>
      <c r="U785" s="68"/>
      <c r="V785" s="68"/>
    </row>
    <row r="786" spans="20:22" ht="14.25">
      <c r="T786" s="68"/>
      <c r="U786" s="68"/>
      <c r="V786" s="68"/>
    </row>
    <row r="787" spans="20:22" ht="14.25">
      <c r="T787" s="68"/>
      <c r="U787" s="68"/>
      <c r="V787" s="68"/>
    </row>
    <row r="788" spans="20:22" ht="14.25">
      <c r="T788" s="68"/>
      <c r="U788" s="68"/>
      <c r="V788" s="68"/>
    </row>
    <row r="789" spans="20:22" ht="14.25">
      <c r="T789" s="68"/>
      <c r="U789" s="68"/>
      <c r="V789" s="68"/>
    </row>
    <row r="790" spans="20:22" ht="14.25">
      <c r="T790" s="68"/>
      <c r="U790" s="68"/>
      <c r="V790" s="68"/>
    </row>
    <row r="791" spans="20:22" ht="14.25">
      <c r="T791" s="68"/>
      <c r="U791" s="68"/>
      <c r="V791" s="68"/>
    </row>
    <row r="792" spans="20:22" ht="14.25">
      <c r="T792" s="68"/>
      <c r="U792" s="68"/>
      <c r="V792" s="68"/>
    </row>
    <row r="793" spans="20:22" ht="14.25">
      <c r="T793" s="68"/>
      <c r="U793" s="68"/>
      <c r="V793" s="68"/>
    </row>
    <row r="794" spans="20:22" ht="14.25">
      <c r="T794" s="68"/>
      <c r="U794" s="68"/>
      <c r="V794" s="68"/>
    </row>
    <row r="795" spans="20:22" ht="14.25">
      <c r="T795" s="68"/>
      <c r="U795" s="68"/>
      <c r="V795" s="68"/>
    </row>
    <row r="796" spans="20:22" ht="14.25">
      <c r="T796" s="68"/>
      <c r="U796" s="68"/>
      <c r="V796" s="68"/>
    </row>
    <row r="797" spans="20:22" ht="14.25">
      <c r="T797" s="68"/>
      <c r="U797" s="68"/>
      <c r="V797" s="68"/>
    </row>
    <row r="798" spans="20:22" ht="14.25">
      <c r="T798" s="68"/>
      <c r="U798" s="68"/>
      <c r="V798" s="68"/>
    </row>
    <row r="799" spans="20:22" ht="14.25">
      <c r="T799" s="68"/>
      <c r="U799" s="68"/>
      <c r="V799" s="68"/>
    </row>
    <row r="800" spans="20:22" ht="14.25">
      <c r="T800" s="68"/>
      <c r="U800" s="68"/>
      <c r="V800" s="68"/>
    </row>
    <row r="801" spans="20:22" ht="14.25">
      <c r="T801" s="68"/>
      <c r="U801" s="68"/>
      <c r="V801" s="68"/>
    </row>
    <row r="802" spans="20:22" ht="14.25">
      <c r="T802" s="68"/>
      <c r="U802" s="68"/>
      <c r="V802" s="68"/>
    </row>
    <row r="803" spans="20:22" ht="14.25">
      <c r="T803" s="68"/>
      <c r="U803" s="68"/>
      <c r="V803" s="68"/>
    </row>
    <row r="804" spans="20:22" ht="14.25">
      <c r="T804" s="68"/>
      <c r="U804" s="68"/>
      <c r="V804" s="68"/>
    </row>
    <row r="805" spans="20:22" ht="14.25">
      <c r="T805" s="68"/>
      <c r="U805" s="68"/>
      <c r="V805" s="68"/>
    </row>
    <row r="806" spans="20:22" ht="14.25">
      <c r="T806" s="68"/>
      <c r="U806" s="68"/>
      <c r="V806" s="68"/>
    </row>
    <row r="807" spans="20:22" ht="14.25">
      <c r="T807" s="68"/>
      <c r="U807" s="68"/>
      <c r="V807" s="68"/>
    </row>
    <row r="808" spans="20:22" ht="14.25">
      <c r="T808" s="68"/>
      <c r="U808" s="68"/>
      <c r="V808" s="68"/>
    </row>
    <row r="809" spans="20:22" ht="14.25">
      <c r="T809" s="68"/>
      <c r="U809" s="68"/>
      <c r="V809" s="68"/>
    </row>
    <row r="810" spans="20:22" ht="14.25">
      <c r="T810" s="68"/>
      <c r="U810" s="68"/>
      <c r="V810" s="68"/>
    </row>
    <row r="811" spans="20:22" ht="14.25">
      <c r="T811" s="68"/>
      <c r="U811" s="68"/>
      <c r="V811" s="68"/>
    </row>
    <row r="812" spans="20:22" ht="14.25">
      <c r="T812" s="68"/>
      <c r="U812" s="68"/>
      <c r="V812" s="68"/>
    </row>
    <row r="813" spans="20:22" ht="14.25">
      <c r="T813" s="68"/>
      <c r="U813" s="68"/>
      <c r="V813" s="68"/>
    </row>
    <row r="814" spans="20:22" ht="14.25">
      <c r="T814" s="68"/>
      <c r="U814" s="68"/>
      <c r="V814" s="68"/>
    </row>
    <row r="815" spans="20:22" ht="14.25">
      <c r="T815" s="68"/>
      <c r="U815" s="68"/>
      <c r="V815" s="68"/>
    </row>
    <row r="816" spans="20:22" ht="14.25">
      <c r="T816" s="68"/>
      <c r="U816" s="68"/>
      <c r="V816" s="68"/>
    </row>
    <row r="817" spans="20:22" ht="14.25">
      <c r="T817" s="68"/>
      <c r="U817" s="68"/>
      <c r="V817" s="68"/>
    </row>
    <row r="818" spans="20:22" ht="14.25">
      <c r="T818" s="68"/>
      <c r="U818" s="68"/>
      <c r="V818" s="68"/>
    </row>
    <row r="819" spans="20:22" ht="14.25">
      <c r="T819" s="68"/>
      <c r="U819" s="68"/>
      <c r="V819" s="68"/>
    </row>
    <row r="820" spans="20:22" ht="14.25">
      <c r="T820" s="68"/>
      <c r="U820" s="68"/>
      <c r="V820" s="68"/>
    </row>
    <row r="821" spans="20:22" ht="14.25">
      <c r="T821" s="68"/>
      <c r="U821" s="68"/>
      <c r="V821" s="68"/>
    </row>
    <row r="822" spans="20:22" ht="14.25">
      <c r="T822" s="68"/>
      <c r="U822" s="68"/>
      <c r="V822" s="68"/>
    </row>
    <row r="823" spans="20:22" ht="14.25">
      <c r="T823" s="68"/>
      <c r="U823" s="68"/>
      <c r="V823" s="68"/>
    </row>
    <row r="824" spans="20:22" ht="14.25">
      <c r="T824" s="68"/>
      <c r="U824" s="68"/>
      <c r="V824" s="68"/>
    </row>
    <row r="825" spans="20:22" ht="14.25">
      <c r="T825" s="68"/>
      <c r="U825" s="68"/>
      <c r="V825" s="68"/>
    </row>
    <row r="826" spans="20:22" ht="14.25">
      <c r="T826" s="68"/>
      <c r="U826" s="68"/>
      <c r="V826" s="68"/>
    </row>
    <row r="827" spans="20:22" ht="14.25">
      <c r="T827" s="68"/>
      <c r="U827" s="68"/>
      <c r="V827" s="68"/>
    </row>
    <row r="828" spans="20:22" ht="14.25">
      <c r="T828" s="68"/>
      <c r="U828" s="68"/>
      <c r="V828" s="68"/>
    </row>
    <row r="829" spans="20:22" ht="14.25">
      <c r="T829" s="68"/>
      <c r="U829" s="68"/>
      <c r="V829" s="68"/>
    </row>
    <row r="830" spans="20:22" ht="14.25">
      <c r="T830" s="68"/>
      <c r="U830" s="68"/>
      <c r="V830" s="68"/>
    </row>
    <row r="831" spans="20:22" ht="14.25">
      <c r="T831" s="68"/>
      <c r="U831" s="68"/>
      <c r="V831" s="68"/>
    </row>
    <row r="832" spans="20:22" ht="14.25">
      <c r="T832" s="68"/>
      <c r="U832" s="68"/>
      <c r="V832" s="68"/>
    </row>
    <row r="833" spans="20:22" ht="14.25">
      <c r="T833" s="68"/>
      <c r="U833" s="68"/>
      <c r="V833" s="68"/>
    </row>
    <row r="834" spans="20:22" ht="14.25">
      <c r="T834" s="68"/>
      <c r="U834" s="68"/>
      <c r="V834" s="68"/>
    </row>
    <row r="835" spans="20:22" ht="14.25">
      <c r="T835" s="68"/>
      <c r="U835" s="68"/>
      <c r="V835" s="68"/>
    </row>
    <row r="836" spans="20:22" ht="14.25">
      <c r="T836" s="68"/>
      <c r="U836" s="68"/>
      <c r="V836" s="68"/>
    </row>
    <row r="837" spans="20:22" ht="14.25">
      <c r="T837" s="68"/>
      <c r="U837" s="68"/>
      <c r="V837" s="68"/>
    </row>
    <row r="838" spans="20:22" ht="14.25">
      <c r="T838" s="68"/>
      <c r="U838" s="68"/>
      <c r="V838" s="68"/>
    </row>
    <row r="839" spans="20:22" ht="14.25">
      <c r="T839" s="68"/>
      <c r="U839" s="68"/>
      <c r="V839" s="68"/>
    </row>
    <row r="840" spans="20:22" ht="14.25">
      <c r="T840" s="68"/>
      <c r="U840" s="68"/>
      <c r="V840" s="68"/>
    </row>
    <row r="841" spans="20:22" ht="14.25">
      <c r="T841" s="68"/>
      <c r="U841" s="68"/>
      <c r="V841" s="68"/>
    </row>
    <row r="842" spans="20:22" ht="14.25">
      <c r="T842" s="68"/>
      <c r="U842" s="68"/>
      <c r="V842" s="68"/>
    </row>
    <row r="843" spans="20:22" ht="14.25">
      <c r="T843" s="68"/>
      <c r="U843" s="68"/>
      <c r="V843" s="68"/>
    </row>
    <row r="844" spans="20:22" ht="14.25">
      <c r="T844" s="68"/>
      <c r="U844" s="68"/>
      <c r="V844" s="68"/>
    </row>
    <row r="845" spans="20:22" ht="14.25">
      <c r="T845" s="68"/>
      <c r="U845" s="68"/>
      <c r="V845" s="68"/>
    </row>
    <row r="846" spans="20:22" ht="14.25">
      <c r="T846" s="68"/>
      <c r="U846" s="68"/>
      <c r="V846" s="68"/>
    </row>
    <row r="847" spans="20:22" ht="14.25">
      <c r="T847" s="68"/>
      <c r="U847" s="68"/>
      <c r="V847" s="68"/>
    </row>
    <row r="848" spans="20:22" ht="14.25">
      <c r="T848" s="68"/>
      <c r="U848" s="68"/>
      <c r="V848" s="68"/>
    </row>
    <row r="849" spans="20:22" ht="14.25">
      <c r="T849" s="68"/>
      <c r="U849" s="68"/>
      <c r="V849" s="68"/>
    </row>
    <row r="850" spans="20:22" ht="14.25">
      <c r="T850" s="68"/>
      <c r="U850" s="68"/>
      <c r="V850" s="68"/>
    </row>
    <row r="851" spans="20:22" ht="14.25">
      <c r="T851" s="68"/>
      <c r="U851" s="68"/>
      <c r="V851" s="68"/>
    </row>
    <row r="852" spans="20:22" ht="14.25">
      <c r="T852" s="68"/>
      <c r="U852" s="68"/>
      <c r="V852" s="68"/>
    </row>
    <row r="853" spans="20:22" ht="14.25">
      <c r="T853" s="68"/>
      <c r="U853" s="68"/>
      <c r="V853" s="68"/>
    </row>
    <row r="854" spans="20:22" ht="14.25">
      <c r="T854" s="68"/>
      <c r="U854" s="68"/>
      <c r="V854" s="68"/>
    </row>
    <row r="855" spans="20:22" ht="14.25">
      <c r="T855" s="68"/>
      <c r="U855" s="68"/>
      <c r="V855" s="68"/>
    </row>
    <row r="856" spans="20:22" ht="14.25">
      <c r="T856" s="68"/>
      <c r="U856" s="68"/>
      <c r="V856" s="68"/>
    </row>
    <row r="857" spans="20:22" ht="14.25">
      <c r="T857" s="68"/>
      <c r="U857" s="68"/>
      <c r="V857" s="68"/>
    </row>
    <row r="858" spans="20:22" ht="14.25">
      <c r="T858" s="68"/>
      <c r="U858" s="68"/>
      <c r="V858" s="68"/>
    </row>
    <row r="859" spans="20:22" ht="14.25">
      <c r="T859" s="68"/>
      <c r="U859" s="68"/>
      <c r="V859" s="68"/>
    </row>
    <row r="860" spans="20:22" ht="14.25">
      <c r="T860" s="68"/>
      <c r="U860" s="68"/>
      <c r="V860" s="68"/>
    </row>
    <row r="861" spans="20:22" ht="14.25">
      <c r="T861" s="68"/>
      <c r="U861" s="68"/>
      <c r="V861" s="68"/>
    </row>
    <row r="862" spans="20:22" ht="14.25">
      <c r="T862" s="68"/>
      <c r="U862" s="68"/>
      <c r="V862" s="68"/>
    </row>
    <row r="863" spans="20:22" ht="14.25">
      <c r="T863" s="68"/>
      <c r="U863" s="68"/>
      <c r="V863" s="68"/>
    </row>
    <row r="864" spans="20:22" ht="14.25">
      <c r="T864" s="68"/>
      <c r="U864" s="68"/>
      <c r="V864" s="68"/>
    </row>
    <row r="865" spans="20:22" ht="14.25">
      <c r="T865" s="68"/>
      <c r="U865" s="68"/>
      <c r="V865" s="68"/>
    </row>
    <row r="866" spans="20:22" ht="14.25">
      <c r="T866" s="68"/>
      <c r="U866" s="68"/>
      <c r="V866" s="68"/>
    </row>
    <row r="867" spans="20:22" ht="14.25">
      <c r="T867" s="68"/>
      <c r="U867" s="68"/>
      <c r="V867" s="68"/>
    </row>
    <row r="868" spans="20:22" ht="14.25">
      <c r="T868" s="68"/>
      <c r="U868" s="68"/>
      <c r="V868" s="68"/>
    </row>
    <row r="869" spans="20:22" ht="14.25">
      <c r="T869" s="68"/>
      <c r="U869" s="68"/>
      <c r="V869" s="68"/>
    </row>
    <row r="870" spans="20:22" ht="14.25">
      <c r="T870" s="68"/>
      <c r="U870" s="68"/>
      <c r="V870" s="68"/>
    </row>
    <row r="871" spans="20:22" ht="14.25">
      <c r="T871" s="68"/>
      <c r="U871" s="68"/>
      <c r="V871" s="68"/>
    </row>
    <row r="872" spans="20:22" ht="14.25">
      <c r="T872" s="68"/>
      <c r="U872" s="68"/>
      <c r="V872" s="68"/>
    </row>
    <row r="873" spans="20:22" ht="14.25">
      <c r="T873" s="68"/>
      <c r="U873" s="68"/>
      <c r="V873" s="68"/>
    </row>
    <row r="874" spans="20:22" ht="14.25">
      <c r="T874" s="68"/>
      <c r="U874" s="68"/>
      <c r="V874" s="68"/>
    </row>
    <row r="875" spans="20:22" ht="14.25">
      <c r="T875" s="68"/>
      <c r="U875" s="68"/>
      <c r="V875" s="68"/>
    </row>
    <row r="876" spans="20:22" ht="14.25">
      <c r="T876" s="68"/>
      <c r="U876" s="68"/>
      <c r="V876" s="68"/>
    </row>
    <row r="877" spans="20:22" ht="14.25">
      <c r="T877" s="68"/>
      <c r="U877" s="68"/>
      <c r="V877" s="68"/>
    </row>
    <row r="878" spans="20:22" ht="14.25">
      <c r="T878" s="68"/>
      <c r="U878" s="68"/>
      <c r="V878" s="68"/>
    </row>
    <row r="879" spans="20:22" ht="14.25">
      <c r="T879" s="68"/>
      <c r="U879" s="68"/>
      <c r="V879" s="68"/>
    </row>
    <row r="880" spans="20:22" ht="14.25">
      <c r="T880" s="68"/>
      <c r="U880" s="68"/>
      <c r="V880" s="68"/>
    </row>
    <row r="881" spans="20:22" ht="14.25">
      <c r="T881" s="68"/>
      <c r="U881" s="68"/>
      <c r="V881" s="68"/>
    </row>
    <row r="882" spans="20:22" ht="14.25">
      <c r="T882" s="68"/>
      <c r="U882" s="68"/>
      <c r="V882" s="68"/>
    </row>
    <row r="883" spans="20:22" ht="14.25">
      <c r="T883" s="68"/>
      <c r="U883" s="68"/>
      <c r="V883" s="68"/>
    </row>
    <row r="884" spans="20:22" ht="14.25">
      <c r="T884" s="68"/>
      <c r="U884" s="68"/>
      <c r="V884" s="68"/>
    </row>
    <row r="885" spans="20:22" ht="14.25">
      <c r="T885" s="68"/>
      <c r="U885" s="68"/>
      <c r="V885" s="68"/>
    </row>
    <row r="886" spans="20:22" ht="14.25">
      <c r="T886" s="68"/>
      <c r="U886" s="68"/>
      <c r="V886" s="68"/>
    </row>
    <row r="887" spans="20:22" ht="14.25">
      <c r="T887" s="68"/>
      <c r="U887" s="68"/>
      <c r="V887" s="68"/>
    </row>
    <row r="888" spans="20:22" ht="14.25">
      <c r="T888" s="68"/>
      <c r="U888" s="68"/>
      <c r="V888" s="68"/>
    </row>
    <row r="889" spans="20:22" ht="14.25">
      <c r="T889" s="68"/>
      <c r="U889" s="68"/>
      <c r="V889" s="68"/>
    </row>
    <row r="890" spans="20:22" ht="14.25">
      <c r="T890" s="68"/>
      <c r="U890" s="68"/>
      <c r="V890" s="68"/>
    </row>
    <row r="891" spans="20:22" ht="14.25">
      <c r="T891" s="68"/>
      <c r="U891" s="68"/>
      <c r="V891" s="68"/>
    </row>
    <row r="892" spans="20:22" ht="14.25">
      <c r="T892" s="68"/>
      <c r="U892" s="68"/>
      <c r="V892" s="68"/>
    </row>
    <row r="893" spans="20:22" ht="14.25">
      <c r="T893" s="68"/>
      <c r="U893" s="68"/>
      <c r="V893" s="68"/>
    </row>
    <row r="894" spans="20:22" ht="14.25">
      <c r="T894" s="68"/>
      <c r="U894" s="68"/>
      <c r="V894" s="68"/>
    </row>
    <row r="895" spans="20:22" ht="14.25">
      <c r="T895" s="68"/>
      <c r="U895" s="68"/>
      <c r="V895" s="68"/>
    </row>
    <row r="896" spans="20:22" ht="14.25">
      <c r="T896" s="68"/>
      <c r="U896" s="68"/>
      <c r="V896" s="68"/>
    </row>
    <row r="897" spans="20:22" ht="14.25">
      <c r="T897" s="68"/>
      <c r="U897" s="68"/>
      <c r="V897" s="68"/>
    </row>
    <row r="898" spans="20:22" ht="14.25">
      <c r="T898" s="68"/>
      <c r="U898" s="68"/>
      <c r="V898" s="68"/>
    </row>
    <row r="899" spans="20:22" ht="14.25">
      <c r="T899" s="68"/>
      <c r="U899" s="68"/>
      <c r="V899" s="68"/>
    </row>
    <row r="900" spans="20:22" ht="14.25">
      <c r="T900" s="68"/>
      <c r="U900" s="68"/>
      <c r="V900" s="68"/>
    </row>
    <row r="901" spans="20:22" ht="14.25">
      <c r="T901" s="68"/>
      <c r="U901" s="68"/>
      <c r="V901" s="68"/>
    </row>
    <row r="902" spans="20:22" ht="14.25">
      <c r="T902" s="68"/>
      <c r="U902" s="68"/>
      <c r="V902" s="68"/>
    </row>
    <row r="903" spans="20:22" ht="14.25">
      <c r="T903" s="68"/>
      <c r="U903" s="68"/>
      <c r="V903" s="68"/>
    </row>
    <row r="904" spans="20:22" ht="14.25">
      <c r="T904" s="68"/>
      <c r="U904" s="68"/>
      <c r="V904" s="68"/>
    </row>
    <row r="905" spans="20:22" ht="14.25">
      <c r="T905" s="68"/>
      <c r="U905" s="68"/>
      <c r="V905" s="68"/>
    </row>
    <row r="906" spans="20:22" ht="14.25">
      <c r="T906" s="68"/>
      <c r="U906" s="68"/>
      <c r="V906" s="68"/>
    </row>
    <row r="907" spans="20:22" ht="14.25">
      <c r="T907" s="68"/>
      <c r="U907" s="68"/>
      <c r="V907" s="68"/>
    </row>
    <row r="908" spans="20:22" ht="14.25">
      <c r="T908" s="68"/>
      <c r="U908" s="68"/>
      <c r="V908" s="68"/>
    </row>
    <row r="909" spans="20:22" ht="14.25">
      <c r="T909" s="68"/>
      <c r="U909" s="68"/>
      <c r="V909" s="68"/>
    </row>
    <row r="910" spans="20:22" ht="14.25">
      <c r="T910" s="68"/>
      <c r="U910" s="68"/>
      <c r="V910" s="68"/>
    </row>
    <row r="911" spans="20:22" ht="14.25">
      <c r="T911" s="68"/>
      <c r="U911" s="68"/>
      <c r="V911" s="68"/>
    </row>
    <row r="912" spans="20:22" ht="14.25">
      <c r="T912" s="68"/>
      <c r="U912" s="68"/>
      <c r="V912" s="68"/>
    </row>
    <row r="913" spans="20:22" ht="14.25">
      <c r="T913" s="68"/>
      <c r="U913" s="68"/>
      <c r="V913" s="68"/>
    </row>
    <row r="914" spans="20:22" ht="14.25">
      <c r="T914" s="68"/>
      <c r="U914" s="68"/>
      <c r="V914" s="68"/>
    </row>
    <row r="915" spans="20:22" ht="14.25">
      <c r="T915" s="68"/>
      <c r="U915" s="68"/>
      <c r="V915" s="68"/>
    </row>
    <row r="916" spans="20:22" ht="14.25">
      <c r="T916" s="68"/>
      <c r="U916" s="68"/>
      <c r="V916" s="68"/>
    </row>
    <row r="917" spans="20:22" ht="14.25">
      <c r="T917" s="68"/>
      <c r="U917" s="68"/>
      <c r="V917" s="68"/>
    </row>
    <row r="918" spans="20:22" ht="14.25">
      <c r="T918" s="68"/>
      <c r="U918" s="68"/>
      <c r="V918" s="68"/>
    </row>
    <row r="919" spans="20:22" ht="14.25">
      <c r="T919" s="68"/>
      <c r="U919" s="68"/>
      <c r="V919" s="68"/>
    </row>
    <row r="920" spans="20:22" ht="14.25">
      <c r="T920" s="68"/>
      <c r="U920" s="68"/>
      <c r="V920" s="68"/>
    </row>
    <row r="921" spans="20:22" ht="14.25">
      <c r="T921" s="68"/>
      <c r="U921" s="68"/>
      <c r="V921" s="68"/>
    </row>
    <row r="922" spans="20:22" ht="14.25">
      <c r="T922" s="68"/>
      <c r="U922" s="68"/>
      <c r="V922" s="68"/>
    </row>
    <row r="923" spans="20:22" ht="14.25">
      <c r="T923" s="68"/>
      <c r="U923" s="68"/>
      <c r="V923" s="68"/>
    </row>
    <row r="924" spans="20:22" ht="14.25">
      <c r="T924" s="68"/>
      <c r="U924" s="68"/>
      <c r="V924" s="68"/>
    </row>
    <row r="925" spans="20:22" ht="14.25">
      <c r="T925" s="68"/>
      <c r="U925" s="68"/>
      <c r="V925" s="68"/>
    </row>
    <row r="926" spans="20:22" ht="14.25">
      <c r="T926" s="68"/>
      <c r="U926" s="68"/>
      <c r="V926" s="68"/>
    </row>
    <row r="927" spans="20:22" ht="14.25">
      <c r="T927" s="68"/>
      <c r="U927" s="68"/>
      <c r="V927" s="68"/>
    </row>
    <row r="928" spans="20:22" ht="14.25">
      <c r="T928" s="68"/>
      <c r="U928" s="68"/>
      <c r="V928" s="68"/>
    </row>
    <row r="929" spans="20:22" ht="14.25">
      <c r="T929" s="68"/>
      <c r="U929" s="68"/>
      <c r="V929" s="68"/>
    </row>
    <row r="930" spans="20:22" ht="14.25">
      <c r="T930" s="68"/>
      <c r="U930" s="68"/>
      <c r="V930" s="68"/>
    </row>
    <row r="931" spans="20:22" ht="14.25">
      <c r="T931" s="68"/>
      <c r="U931" s="68"/>
      <c r="V931" s="68"/>
    </row>
    <row r="932" spans="20:22" ht="14.25">
      <c r="T932" s="68"/>
      <c r="U932" s="68"/>
      <c r="V932" s="68"/>
    </row>
    <row r="933" spans="20:22" ht="14.25">
      <c r="T933" s="68"/>
      <c r="U933" s="68"/>
      <c r="V933" s="68"/>
    </row>
    <row r="934" spans="20:22" ht="14.25">
      <c r="T934" s="68"/>
      <c r="U934" s="68"/>
      <c r="V934" s="68"/>
    </row>
    <row r="935" spans="20:22" ht="14.25">
      <c r="T935" s="68"/>
      <c r="U935" s="68"/>
      <c r="V935" s="68"/>
    </row>
    <row r="936" spans="20:22" ht="14.25">
      <c r="T936" s="68"/>
      <c r="U936" s="68"/>
      <c r="V936" s="68"/>
    </row>
    <row r="937" spans="20:22" ht="14.25">
      <c r="T937" s="68"/>
      <c r="U937" s="68"/>
      <c r="V937" s="68"/>
    </row>
    <row r="938" spans="20:22" ht="14.25">
      <c r="T938" s="68"/>
      <c r="U938" s="68"/>
      <c r="V938" s="68"/>
    </row>
    <row r="939" spans="20:22" ht="14.25">
      <c r="T939" s="68"/>
      <c r="U939" s="68"/>
      <c r="V939" s="68"/>
    </row>
    <row r="940" spans="20:22" ht="14.25">
      <c r="T940" s="68"/>
      <c r="U940" s="68"/>
      <c r="V940" s="68"/>
    </row>
    <row r="941" spans="20:22" ht="14.25">
      <c r="T941" s="68"/>
      <c r="U941" s="68"/>
      <c r="V941" s="68"/>
    </row>
    <row r="942" spans="20:22" ht="14.25">
      <c r="T942" s="68"/>
      <c r="U942" s="68"/>
      <c r="V942" s="68"/>
    </row>
    <row r="943" spans="20:22" ht="14.25">
      <c r="T943" s="68"/>
      <c r="U943" s="68"/>
      <c r="V943" s="68"/>
    </row>
    <row r="944" spans="20:22" ht="14.25">
      <c r="T944" s="68"/>
      <c r="U944" s="68"/>
      <c r="V944" s="68"/>
    </row>
    <row r="945" spans="20:22" ht="14.25">
      <c r="T945" s="68"/>
      <c r="U945" s="68"/>
      <c r="V945" s="68"/>
    </row>
    <row r="946" spans="20:22" ht="14.25">
      <c r="T946" s="68"/>
      <c r="U946" s="68"/>
      <c r="V946" s="68"/>
    </row>
    <row r="947" spans="20:22" ht="14.25">
      <c r="T947" s="68"/>
      <c r="U947" s="68"/>
      <c r="V947" s="68"/>
    </row>
    <row r="948" spans="20:22" ht="14.25">
      <c r="T948" s="68"/>
      <c r="U948" s="68"/>
      <c r="V948" s="68"/>
    </row>
    <row r="949" spans="20:22" ht="14.25">
      <c r="T949" s="68"/>
      <c r="U949" s="68"/>
      <c r="V949" s="68"/>
    </row>
    <row r="950" spans="20:22" ht="14.25">
      <c r="T950" s="68"/>
      <c r="U950" s="68"/>
      <c r="V950" s="68"/>
    </row>
    <row r="951" spans="20:22" ht="14.25">
      <c r="T951" s="68"/>
      <c r="U951" s="68"/>
      <c r="V951" s="68"/>
    </row>
    <row r="952" spans="20:22" ht="14.25">
      <c r="T952" s="68"/>
      <c r="U952" s="68"/>
      <c r="V952" s="68"/>
    </row>
    <row r="953" spans="20:22" ht="14.25">
      <c r="T953" s="68"/>
      <c r="U953" s="68"/>
      <c r="V953" s="68"/>
    </row>
    <row r="954" spans="20:22" ht="14.25">
      <c r="T954" s="68"/>
      <c r="U954" s="68"/>
      <c r="V954" s="68"/>
    </row>
    <row r="955" spans="20:22" ht="14.25">
      <c r="T955" s="68"/>
      <c r="U955" s="68"/>
      <c r="V955" s="68"/>
    </row>
    <row r="956" spans="20:22" ht="14.25">
      <c r="T956" s="68"/>
      <c r="U956" s="68"/>
      <c r="V956" s="68"/>
    </row>
    <row r="957" spans="20:22" ht="14.25">
      <c r="T957" s="68"/>
      <c r="U957" s="68"/>
      <c r="V957" s="68"/>
    </row>
    <row r="958" spans="20:22" ht="14.25">
      <c r="T958" s="68"/>
      <c r="U958" s="68"/>
      <c r="V958" s="68"/>
    </row>
    <row r="959" spans="20:22" ht="14.25">
      <c r="T959" s="68"/>
      <c r="U959" s="68"/>
      <c r="V959" s="68"/>
    </row>
    <row r="960" spans="20:22" ht="14.25">
      <c r="T960" s="68"/>
      <c r="U960" s="68"/>
      <c r="V960" s="68"/>
    </row>
    <row r="961" spans="20:22" ht="14.25">
      <c r="T961" s="68"/>
      <c r="U961" s="68"/>
      <c r="V961" s="68"/>
    </row>
    <row r="962" spans="20:22" ht="14.25">
      <c r="T962" s="68"/>
      <c r="U962" s="68"/>
      <c r="V962" s="68"/>
    </row>
    <row r="963" spans="20:22" ht="14.25">
      <c r="T963" s="68"/>
      <c r="U963" s="68"/>
      <c r="V963" s="68"/>
    </row>
    <row r="964" spans="20:22" ht="14.25">
      <c r="T964" s="68"/>
      <c r="U964" s="68"/>
      <c r="V964" s="68"/>
    </row>
    <row r="965" spans="20:22" ht="14.25">
      <c r="T965" s="68"/>
      <c r="U965" s="68"/>
      <c r="V965" s="68"/>
    </row>
    <row r="966" spans="20:22" ht="14.25">
      <c r="T966" s="68"/>
      <c r="U966" s="68"/>
      <c r="V966" s="68"/>
    </row>
    <row r="967" spans="20:22" ht="14.25">
      <c r="T967" s="68"/>
      <c r="U967" s="68"/>
      <c r="V967" s="68"/>
    </row>
    <row r="968" spans="20:22" ht="14.25">
      <c r="T968" s="68"/>
      <c r="U968" s="68"/>
      <c r="V968" s="68"/>
    </row>
    <row r="969" spans="20:22" ht="14.25">
      <c r="T969" s="68"/>
      <c r="U969" s="68"/>
      <c r="V969" s="68"/>
    </row>
    <row r="970" spans="20:22" ht="14.25">
      <c r="T970" s="68"/>
      <c r="U970" s="68"/>
      <c r="V970" s="68"/>
    </row>
    <row r="971" spans="20:22" ht="14.25">
      <c r="T971" s="68"/>
      <c r="U971" s="68"/>
      <c r="V971" s="68"/>
    </row>
    <row r="972" spans="20:22" ht="14.25">
      <c r="T972" s="68"/>
      <c r="U972" s="68"/>
      <c r="V972" s="68"/>
    </row>
    <row r="973" spans="20:22" ht="14.25">
      <c r="T973" s="68"/>
      <c r="U973" s="68"/>
      <c r="V973" s="68"/>
    </row>
    <row r="974" spans="20:22" ht="14.25">
      <c r="T974" s="68"/>
      <c r="U974" s="68"/>
      <c r="V974" s="68"/>
    </row>
    <row r="975" spans="20:22" ht="14.25">
      <c r="T975" s="68"/>
      <c r="U975" s="68"/>
      <c r="V975" s="68"/>
    </row>
    <row r="976" spans="20:22" ht="14.25">
      <c r="T976" s="68"/>
      <c r="U976" s="68"/>
      <c r="V976" s="68"/>
    </row>
    <row r="977" spans="20:22" ht="14.25">
      <c r="T977" s="68"/>
      <c r="U977" s="68"/>
      <c r="V977" s="68"/>
    </row>
    <row r="978" spans="20:22" ht="14.25">
      <c r="T978" s="68"/>
      <c r="U978" s="68"/>
      <c r="V978" s="68"/>
    </row>
    <row r="979" spans="20:22" ht="14.25">
      <c r="T979" s="68"/>
      <c r="U979" s="68"/>
      <c r="V979" s="68"/>
    </row>
    <row r="980" spans="20:22" ht="14.25">
      <c r="T980" s="68"/>
      <c r="U980" s="68"/>
      <c r="V980" s="68"/>
    </row>
    <row r="981" spans="20:22" ht="14.25">
      <c r="T981" s="68"/>
      <c r="U981" s="68"/>
      <c r="V981" s="68"/>
    </row>
    <row r="982" spans="20:22" ht="14.25">
      <c r="T982" s="68"/>
      <c r="U982" s="68"/>
      <c r="V982" s="68"/>
    </row>
    <row r="983" spans="20:22" ht="14.25">
      <c r="T983" s="68"/>
      <c r="U983" s="68"/>
      <c r="V983" s="68"/>
    </row>
    <row r="984" spans="20:22" ht="14.25">
      <c r="T984" s="68"/>
      <c r="U984" s="68"/>
      <c r="V984" s="68"/>
    </row>
    <row r="985" spans="20:22" ht="14.25">
      <c r="T985" s="68"/>
      <c r="U985" s="68"/>
      <c r="V985" s="68"/>
    </row>
    <row r="986" spans="20:22" ht="14.25">
      <c r="T986" s="68"/>
      <c r="U986" s="68"/>
      <c r="V986" s="68"/>
    </row>
    <row r="987" spans="20:22" ht="14.25">
      <c r="T987" s="68"/>
      <c r="U987" s="68"/>
      <c r="V987" s="68"/>
    </row>
    <row r="988" spans="20:22" ht="14.25">
      <c r="T988" s="68"/>
      <c r="U988" s="68"/>
      <c r="V988" s="68"/>
    </row>
    <row r="989" spans="20:22" ht="14.25">
      <c r="T989" s="68"/>
      <c r="U989" s="68"/>
      <c r="V989" s="68"/>
    </row>
    <row r="990" spans="20:22" ht="14.25">
      <c r="T990" s="68"/>
      <c r="U990" s="68"/>
      <c r="V990" s="68"/>
    </row>
    <row r="991" spans="20:22" ht="14.25">
      <c r="T991" s="68"/>
      <c r="U991" s="68"/>
      <c r="V991" s="68"/>
    </row>
    <row r="992" spans="20:22" ht="14.25">
      <c r="T992" s="68"/>
      <c r="U992" s="68"/>
      <c r="V992" s="68"/>
    </row>
    <row r="993" spans="20:22" ht="14.25">
      <c r="T993" s="68"/>
      <c r="U993" s="68"/>
      <c r="V993" s="68"/>
    </row>
    <row r="994" spans="20:22" ht="14.25">
      <c r="T994" s="68"/>
      <c r="U994" s="68"/>
      <c r="V994" s="68"/>
    </row>
    <row r="995" spans="20:22" ht="14.25">
      <c r="T995" s="68"/>
      <c r="U995" s="68"/>
      <c r="V995" s="68"/>
    </row>
    <row r="996" spans="20:22" ht="14.25">
      <c r="T996" s="68"/>
      <c r="U996" s="68"/>
      <c r="V996" s="68"/>
    </row>
    <row r="997" spans="20:22" ht="14.25">
      <c r="T997" s="68"/>
      <c r="U997" s="68"/>
      <c r="V997" s="68"/>
    </row>
    <row r="998" spans="20:22" ht="14.25">
      <c r="T998" s="68"/>
      <c r="U998" s="68"/>
      <c r="V998" s="68"/>
    </row>
    <row r="999" spans="20:22" ht="14.25">
      <c r="T999" s="68"/>
      <c r="U999" s="68"/>
      <c r="V999" s="68"/>
    </row>
    <row r="1000" spans="20:22" ht="14.25">
      <c r="T1000" s="68"/>
      <c r="U1000" s="68"/>
      <c r="V1000" s="68"/>
    </row>
    <row r="1001" spans="20:22" ht="14.25">
      <c r="T1001" s="68"/>
      <c r="U1001" s="68"/>
      <c r="V1001" s="68"/>
    </row>
    <row r="1002" spans="20:22" ht="14.25">
      <c r="T1002" s="68"/>
      <c r="U1002" s="68"/>
      <c r="V1002" s="68"/>
    </row>
    <row r="1003" spans="20:22" ht="14.25">
      <c r="T1003" s="68"/>
      <c r="U1003" s="68"/>
      <c r="V1003" s="68"/>
    </row>
    <row r="1004" spans="20:22" ht="14.25">
      <c r="T1004" s="68"/>
      <c r="U1004" s="68"/>
      <c r="V1004" s="68"/>
    </row>
    <row r="1005" spans="20:22" ht="14.25">
      <c r="T1005" s="68"/>
      <c r="U1005" s="68"/>
      <c r="V1005" s="68"/>
    </row>
    <row r="1006" spans="20:22" ht="14.25">
      <c r="T1006" s="68"/>
      <c r="U1006" s="68"/>
      <c r="V1006" s="68"/>
    </row>
    <row r="1007" spans="20:22" ht="14.25">
      <c r="T1007" s="68"/>
      <c r="U1007" s="68"/>
      <c r="V1007" s="68"/>
    </row>
    <row r="1008" spans="20:22" ht="14.25">
      <c r="T1008" s="68"/>
      <c r="U1008" s="68"/>
      <c r="V1008" s="68"/>
    </row>
    <row r="1009" spans="20:22" ht="14.25">
      <c r="T1009" s="68"/>
      <c r="U1009" s="68"/>
      <c r="V1009" s="68"/>
    </row>
    <row r="1010" spans="20:22" ht="14.25">
      <c r="T1010" s="68"/>
      <c r="U1010" s="68"/>
      <c r="V1010" s="68"/>
    </row>
    <row r="1011" spans="20:22" ht="14.25">
      <c r="T1011" s="68"/>
      <c r="U1011" s="68"/>
      <c r="V1011" s="68"/>
    </row>
    <row r="1012" spans="20:22" ht="14.25">
      <c r="T1012" s="68"/>
      <c r="U1012" s="68"/>
      <c r="V1012" s="68"/>
    </row>
    <row r="1013" spans="20:22" ht="14.25">
      <c r="T1013" s="68"/>
      <c r="U1013" s="68"/>
      <c r="V1013" s="68"/>
    </row>
    <row r="1014" spans="20:22" ht="14.25">
      <c r="T1014" s="68"/>
      <c r="U1014" s="68"/>
      <c r="V1014" s="68"/>
    </row>
    <row r="1015" spans="20:22" ht="14.25">
      <c r="T1015" s="68"/>
      <c r="U1015" s="68"/>
      <c r="V1015" s="68"/>
    </row>
    <row r="1016" spans="20:22" ht="14.25">
      <c r="T1016" s="68"/>
      <c r="U1016" s="68"/>
      <c r="V1016" s="68"/>
    </row>
    <row r="1017" spans="20:22" ht="14.25">
      <c r="T1017" s="68"/>
      <c r="U1017" s="68"/>
      <c r="V1017" s="68"/>
    </row>
    <row r="1018" spans="20:22" ht="14.25">
      <c r="T1018" s="68"/>
      <c r="U1018" s="68"/>
      <c r="V1018" s="68"/>
    </row>
    <row r="1019" spans="20:22" ht="14.25">
      <c r="T1019" s="68"/>
      <c r="U1019" s="68"/>
      <c r="V1019" s="68"/>
    </row>
    <row r="1020" spans="20:22" ht="14.25">
      <c r="T1020" s="68"/>
      <c r="U1020" s="68"/>
      <c r="V1020" s="68"/>
    </row>
    <row r="1021" spans="20:22" ht="14.25">
      <c r="T1021" s="68"/>
      <c r="U1021" s="68"/>
      <c r="V1021" s="68"/>
    </row>
    <row r="1022" spans="20:22" ht="14.25">
      <c r="T1022" s="68"/>
      <c r="U1022" s="68"/>
      <c r="V1022" s="68"/>
    </row>
    <row r="1023" spans="20:22" ht="14.25">
      <c r="T1023" s="68"/>
      <c r="U1023" s="68"/>
      <c r="V1023" s="68"/>
    </row>
    <row r="1024" spans="20:22" ht="14.25">
      <c r="T1024" s="68"/>
      <c r="U1024" s="68"/>
      <c r="V1024" s="68"/>
    </row>
    <row r="1025" spans="20:22" ht="14.25">
      <c r="T1025" s="68"/>
      <c r="U1025" s="68"/>
      <c r="V1025" s="68"/>
    </row>
    <row r="1026" spans="20:22" ht="14.25">
      <c r="T1026" s="68"/>
      <c r="U1026" s="68"/>
      <c r="V1026" s="68"/>
    </row>
    <row r="1027" spans="20:22" ht="14.25">
      <c r="T1027" s="68"/>
      <c r="U1027" s="68"/>
      <c r="V1027" s="68"/>
    </row>
    <row r="1028" spans="20:22" ht="14.25">
      <c r="T1028" s="68"/>
      <c r="U1028" s="68"/>
      <c r="V1028" s="68"/>
    </row>
    <row r="1029" spans="20:22" ht="14.25">
      <c r="T1029" s="68"/>
      <c r="U1029" s="68"/>
      <c r="V1029" s="68"/>
    </row>
    <row r="1030" spans="20:22" ht="14.25">
      <c r="T1030" s="68"/>
      <c r="U1030" s="68"/>
      <c r="V1030" s="68"/>
    </row>
    <row r="1031" spans="20:22" ht="14.25">
      <c r="T1031" s="68"/>
      <c r="U1031" s="68"/>
      <c r="V1031" s="68"/>
    </row>
    <row r="1032" spans="20:22" ht="14.25">
      <c r="T1032" s="68"/>
      <c r="U1032" s="68"/>
      <c r="V1032" s="68"/>
    </row>
    <row r="1033" spans="20:22" ht="14.25">
      <c r="T1033" s="68"/>
      <c r="U1033" s="68"/>
      <c r="V1033" s="68"/>
    </row>
    <row r="1034" spans="20:22" ht="14.25">
      <c r="T1034" s="68"/>
      <c r="U1034" s="68"/>
      <c r="V1034" s="68"/>
    </row>
    <row r="1035" spans="20:22" ht="14.25">
      <c r="T1035" s="68"/>
      <c r="U1035" s="68"/>
      <c r="V1035" s="68"/>
    </row>
    <row r="1036" spans="20:22" ht="14.25">
      <c r="T1036" s="68"/>
      <c r="U1036" s="68"/>
      <c r="V1036" s="68"/>
    </row>
    <row r="1037" spans="20:22" ht="14.25">
      <c r="T1037" s="68"/>
      <c r="U1037" s="68"/>
      <c r="V1037" s="68"/>
    </row>
    <row r="1038" spans="20:22" ht="14.25">
      <c r="T1038" s="68"/>
      <c r="U1038" s="68"/>
      <c r="V1038" s="68"/>
    </row>
    <row r="1039" spans="20:22" ht="14.25">
      <c r="T1039" s="68"/>
      <c r="U1039" s="68"/>
      <c r="V1039" s="68"/>
    </row>
    <row r="1040" spans="20:22" ht="14.25">
      <c r="T1040" s="68"/>
      <c r="U1040" s="68"/>
      <c r="V1040" s="68"/>
    </row>
    <row r="1041" spans="20:22" ht="14.25">
      <c r="T1041" s="68"/>
      <c r="U1041" s="68"/>
      <c r="V1041" s="68"/>
    </row>
    <row r="1042" spans="20:22" ht="14.25">
      <c r="T1042" s="68"/>
      <c r="U1042" s="68"/>
      <c r="V1042" s="68"/>
    </row>
    <row r="1043" spans="20:22" ht="14.25">
      <c r="T1043" s="68"/>
      <c r="U1043" s="68"/>
      <c r="V1043" s="68"/>
    </row>
    <row r="1044" spans="20:22" ht="14.25">
      <c r="T1044" s="68"/>
      <c r="U1044" s="68"/>
      <c r="V1044" s="68"/>
    </row>
    <row r="1045" spans="20:22" ht="14.25">
      <c r="T1045" s="68"/>
      <c r="U1045" s="68"/>
      <c r="V1045" s="68"/>
    </row>
    <row r="1046" spans="20:22" ht="14.25">
      <c r="T1046" s="68"/>
      <c r="U1046" s="68"/>
      <c r="V1046" s="68"/>
    </row>
    <row r="1047" spans="20:22" ht="14.25">
      <c r="T1047" s="68"/>
      <c r="U1047" s="68"/>
      <c r="V1047" s="68"/>
    </row>
    <row r="1048" spans="20:22" ht="14.25">
      <c r="T1048" s="68"/>
      <c r="U1048" s="68"/>
      <c r="V1048" s="68"/>
    </row>
    <row r="1049" spans="20:22" ht="14.25">
      <c r="T1049" s="68"/>
      <c r="U1049" s="68"/>
      <c r="V1049" s="68"/>
    </row>
    <row r="1050" spans="20:22" ht="14.25">
      <c r="T1050" s="68"/>
      <c r="U1050" s="68"/>
      <c r="V1050" s="68"/>
    </row>
    <row r="1051" spans="20:22" ht="14.25">
      <c r="T1051" s="68"/>
      <c r="U1051" s="68"/>
      <c r="V1051" s="68"/>
    </row>
    <row r="1052" spans="20:22" ht="14.25">
      <c r="T1052" s="68"/>
      <c r="U1052" s="68"/>
      <c r="V1052" s="68"/>
    </row>
    <row r="1053" spans="20:22" ht="14.25">
      <c r="T1053" s="68"/>
      <c r="U1053" s="68"/>
      <c r="V1053" s="68"/>
    </row>
    <row r="1054" spans="20:22" ht="14.25">
      <c r="T1054" s="68"/>
      <c r="U1054" s="68"/>
      <c r="V1054" s="68"/>
    </row>
    <row r="1055" spans="20:22" ht="14.25">
      <c r="T1055" s="68"/>
      <c r="U1055" s="68"/>
      <c r="V1055" s="68"/>
    </row>
    <row r="1056" spans="20:22" ht="14.25">
      <c r="T1056" s="68"/>
      <c r="U1056" s="68"/>
      <c r="V1056" s="68"/>
    </row>
    <row r="1057" spans="20:22" ht="14.25">
      <c r="T1057" s="68"/>
      <c r="U1057" s="68"/>
      <c r="V1057" s="68"/>
    </row>
    <row r="1058" spans="20:22" ht="14.25">
      <c r="T1058" s="68"/>
      <c r="U1058" s="68"/>
      <c r="V1058" s="68"/>
    </row>
    <row r="1059" spans="20:22" ht="14.25">
      <c r="T1059" s="68"/>
      <c r="U1059" s="68"/>
      <c r="V1059" s="68"/>
    </row>
    <row r="1060" spans="20:22" ht="14.25">
      <c r="T1060" s="68"/>
      <c r="U1060" s="68"/>
      <c r="V1060" s="68"/>
    </row>
    <row r="1061" spans="20:22" ht="14.25">
      <c r="T1061" s="68"/>
      <c r="U1061" s="68"/>
      <c r="V1061" s="68"/>
    </row>
    <row r="1062" spans="20:22" ht="14.25">
      <c r="T1062" s="68"/>
      <c r="U1062" s="68"/>
      <c r="V1062" s="68"/>
    </row>
    <row r="1063" spans="20:22" ht="14.25">
      <c r="T1063" s="68"/>
      <c r="U1063" s="68"/>
      <c r="V1063" s="68"/>
    </row>
    <row r="1064" spans="20:22" ht="14.25">
      <c r="T1064" s="68"/>
      <c r="U1064" s="68"/>
      <c r="V1064" s="68"/>
    </row>
    <row r="1065" spans="20:22" ht="14.25">
      <c r="T1065" s="68"/>
      <c r="U1065" s="68"/>
      <c r="V1065" s="68"/>
    </row>
    <row r="1066" spans="20:22" ht="14.25">
      <c r="T1066" s="68"/>
      <c r="U1066" s="68"/>
      <c r="V1066" s="68"/>
    </row>
    <row r="1067" spans="20:22" ht="14.25">
      <c r="T1067" s="68"/>
      <c r="U1067" s="68"/>
      <c r="V1067" s="68"/>
    </row>
    <row r="1068" spans="20:22" ht="14.25">
      <c r="T1068" s="68"/>
      <c r="U1068" s="68"/>
      <c r="V1068" s="68"/>
    </row>
    <row r="1069" spans="20:22" ht="14.25">
      <c r="T1069" s="68"/>
      <c r="U1069" s="68"/>
      <c r="V1069" s="68"/>
    </row>
    <row r="1070" spans="20:22" ht="14.25">
      <c r="T1070" s="68"/>
      <c r="U1070" s="68"/>
      <c r="V1070" s="68"/>
    </row>
    <row r="1071" spans="20:22" ht="14.25">
      <c r="T1071" s="68"/>
      <c r="U1071" s="68"/>
      <c r="V1071" s="68"/>
    </row>
    <row r="1072" spans="20:22" ht="14.25">
      <c r="T1072" s="68"/>
      <c r="U1072" s="68"/>
      <c r="V1072" s="68"/>
    </row>
    <row r="1073" spans="20:22" ht="14.25">
      <c r="T1073" s="68"/>
      <c r="U1073" s="68"/>
      <c r="V1073" s="68"/>
    </row>
    <row r="1074" spans="20:22" ht="14.25">
      <c r="T1074" s="68"/>
      <c r="U1074" s="68"/>
      <c r="V1074" s="68"/>
    </row>
    <row r="1075" spans="20:22" ht="14.25">
      <c r="T1075" s="68"/>
      <c r="U1075" s="68"/>
      <c r="V1075" s="68"/>
    </row>
    <row r="1076" spans="20:22" ht="14.25">
      <c r="T1076" s="68"/>
      <c r="U1076" s="68"/>
      <c r="V1076" s="68"/>
    </row>
    <row r="1077" spans="20:22" ht="14.25">
      <c r="T1077" s="68"/>
      <c r="U1077" s="68"/>
      <c r="V1077" s="68"/>
    </row>
    <row r="1078" spans="20:22" ht="14.25">
      <c r="T1078" s="68"/>
      <c r="U1078" s="68"/>
      <c r="V1078" s="68"/>
    </row>
    <row r="1079" spans="20:22" ht="14.25">
      <c r="T1079" s="68"/>
      <c r="U1079" s="68"/>
      <c r="V1079" s="68"/>
    </row>
    <row r="1080" spans="20:22" ht="14.25">
      <c r="T1080" s="68"/>
      <c r="U1080" s="68"/>
      <c r="V1080" s="68"/>
    </row>
    <row r="1081" spans="20:22" ht="14.25">
      <c r="T1081" s="68"/>
      <c r="U1081" s="68"/>
      <c r="V1081" s="68"/>
    </row>
    <row r="1082" spans="20:22" ht="14.25">
      <c r="T1082" s="68"/>
      <c r="U1082" s="68"/>
      <c r="V1082" s="68"/>
    </row>
    <row r="1083" spans="20:22" ht="14.25">
      <c r="T1083" s="68"/>
      <c r="U1083" s="68"/>
      <c r="V1083" s="68"/>
    </row>
    <row r="1084" spans="20:22" ht="14.25">
      <c r="T1084" s="68"/>
      <c r="U1084" s="68"/>
      <c r="V1084" s="68"/>
    </row>
    <row r="1085" spans="20:22" ht="14.25">
      <c r="T1085" s="68"/>
      <c r="U1085" s="68"/>
      <c r="V1085" s="68"/>
    </row>
    <row r="1086" spans="20:22" ht="14.25">
      <c r="T1086" s="68"/>
      <c r="U1086" s="68"/>
      <c r="V1086" s="68"/>
    </row>
    <row r="1087" spans="20:22" ht="14.25">
      <c r="T1087" s="68"/>
      <c r="U1087" s="68"/>
      <c r="V1087" s="68"/>
    </row>
    <row r="1088" spans="20:22" ht="14.25">
      <c r="T1088" s="68"/>
      <c r="U1088" s="68"/>
      <c r="V1088" s="68"/>
    </row>
    <row r="1089" spans="20:22" ht="14.25">
      <c r="T1089" s="68"/>
      <c r="U1089" s="68"/>
      <c r="V1089" s="68"/>
    </row>
    <row r="1090" spans="20:22" ht="14.25">
      <c r="T1090" s="68"/>
      <c r="U1090" s="68"/>
      <c r="V1090" s="68"/>
    </row>
    <row r="1091" spans="20:22" ht="14.25">
      <c r="T1091" s="68"/>
      <c r="U1091" s="68"/>
      <c r="V1091" s="68"/>
    </row>
    <row r="1092" spans="20:22" ht="14.25">
      <c r="T1092" s="68"/>
      <c r="U1092" s="68"/>
      <c r="V1092" s="68"/>
    </row>
    <row r="1093" spans="20:22" ht="14.25">
      <c r="T1093" s="68"/>
      <c r="U1093" s="68"/>
      <c r="V1093" s="68"/>
    </row>
    <row r="1094" spans="20:22" ht="14.25">
      <c r="T1094" s="68"/>
      <c r="U1094" s="68"/>
      <c r="V1094" s="68"/>
    </row>
    <row r="1095" spans="20:22" ht="14.25">
      <c r="T1095" s="68"/>
      <c r="U1095" s="68"/>
      <c r="V1095" s="68"/>
    </row>
    <row r="1096" spans="20:22" ht="14.25">
      <c r="T1096" s="68"/>
      <c r="U1096" s="68"/>
      <c r="V1096" s="68"/>
    </row>
    <row r="1097" spans="20:22" ht="14.25">
      <c r="T1097" s="68"/>
      <c r="U1097" s="68"/>
      <c r="V1097" s="68"/>
    </row>
    <row r="1098" spans="20:22" ht="14.25">
      <c r="T1098" s="68"/>
      <c r="U1098" s="68"/>
      <c r="V1098" s="68"/>
    </row>
    <row r="1099" spans="20:22" ht="14.25">
      <c r="T1099" s="68"/>
      <c r="U1099" s="68"/>
      <c r="V1099" s="68"/>
    </row>
    <row r="1100" spans="20:22" ht="14.25">
      <c r="T1100" s="68"/>
      <c r="U1100" s="68"/>
      <c r="V1100" s="68"/>
    </row>
    <row r="1101" spans="20:22" ht="14.25">
      <c r="T1101" s="68"/>
      <c r="U1101" s="68"/>
      <c r="V1101" s="68"/>
    </row>
    <row r="1102" spans="20:22" ht="14.25">
      <c r="T1102" s="68"/>
      <c r="U1102" s="68"/>
      <c r="V1102" s="68"/>
    </row>
    <row r="1103" spans="20:22" ht="14.25">
      <c r="T1103" s="68"/>
      <c r="U1103" s="68"/>
      <c r="V1103" s="68"/>
    </row>
    <row r="1104" spans="20:22" ht="14.25">
      <c r="T1104" s="68"/>
      <c r="U1104" s="68"/>
      <c r="V1104" s="68"/>
    </row>
    <row r="1105" spans="20:22" ht="14.25">
      <c r="T1105" s="68"/>
      <c r="U1105" s="68"/>
      <c r="V1105" s="68"/>
    </row>
    <row r="1106" spans="20:22" ht="14.25">
      <c r="T1106" s="68"/>
      <c r="U1106" s="68"/>
      <c r="V1106" s="68"/>
    </row>
    <row r="1107" spans="20:22" ht="14.25">
      <c r="T1107" s="68"/>
      <c r="U1107" s="68"/>
      <c r="V1107" s="68"/>
    </row>
    <row r="1108" spans="20:22" ht="14.25">
      <c r="T1108" s="68"/>
      <c r="U1108" s="68"/>
      <c r="V1108" s="68"/>
    </row>
    <row r="1109" spans="20:22" ht="14.25">
      <c r="T1109" s="68"/>
      <c r="U1109" s="68"/>
      <c r="V1109" s="68"/>
    </row>
    <row r="1110" spans="20:22" ht="14.25">
      <c r="T1110" s="68"/>
      <c r="U1110" s="68"/>
      <c r="V1110" s="68"/>
    </row>
    <row r="1111" spans="20:22" ht="14.25">
      <c r="T1111" s="68"/>
      <c r="U1111" s="68"/>
      <c r="V1111" s="68"/>
    </row>
    <row r="1112" spans="20:22" ht="14.25">
      <c r="T1112" s="68"/>
      <c r="U1112" s="68"/>
      <c r="V1112" s="68"/>
    </row>
    <row r="1113" spans="20:22" ht="14.25">
      <c r="T1113" s="68"/>
      <c r="U1113" s="68"/>
      <c r="V1113" s="68"/>
    </row>
    <row r="1114" spans="20:22" ht="14.25">
      <c r="T1114" s="68"/>
      <c r="U1114" s="68"/>
      <c r="V1114" s="68"/>
    </row>
    <row r="1115" spans="20:22" ht="14.25">
      <c r="T1115" s="68"/>
      <c r="U1115" s="68"/>
      <c r="V1115" s="68"/>
    </row>
    <row r="1116" spans="20:22" ht="14.25">
      <c r="T1116" s="68"/>
      <c r="U1116" s="68"/>
      <c r="V1116" s="68"/>
    </row>
    <row r="1117" spans="20:22" ht="14.25">
      <c r="T1117" s="68"/>
      <c r="U1117" s="68"/>
      <c r="V1117" s="68"/>
    </row>
    <row r="1118" spans="20:22" ht="14.25">
      <c r="T1118" s="68"/>
      <c r="U1118" s="68"/>
      <c r="V1118" s="68"/>
    </row>
    <row r="1119" spans="20:22" ht="14.25">
      <c r="T1119" s="68"/>
      <c r="U1119" s="68"/>
      <c r="V1119" s="68"/>
    </row>
    <row r="1120" spans="20:22" ht="14.25">
      <c r="T1120" s="68"/>
      <c r="U1120" s="68"/>
      <c r="V1120" s="68"/>
    </row>
    <row r="1121" spans="20:22" ht="14.25">
      <c r="T1121" s="68"/>
      <c r="U1121" s="68"/>
      <c r="V1121" s="68"/>
    </row>
    <row r="1122" spans="20:22" ht="14.25">
      <c r="T1122" s="68"/>
      <c r="U1122" s="68"/>
      <c r="V1122" s="68"/>
    </row>
    <row r="1123" spans="20:22" ht="14.25">
      <c r="T1123" s="68"/>
      <c r="U1123" s="68"/>
      <c r="V1123" s="68"/>
    </row>
    <row r="1124" spans="20:22" ht="14.25">
      <c r="T1124" s="68"/>
      <c r="U1124" s="68"/>
      <c r="V1124" s="68"/>
    </row>
    <row r="1125" spans="20:22" ht="14.25">
      <c r="T1125" s="68"/>
      <c r="U1125" s="68"/>
      <c r="V1125" s="68"/>
    </row>
    <row r="1126" spans="20:22" ht="14.25">
      <c r="T1126" s="68"/>
      <c r="U1126" s="68"/>
      <c r="V1126" s="68"/>
    </row>
    <row r="1127" spans="20:22" ht="14.25">
      <c r="T1127" s="68"/>
      <c r="U1127" s="68"/>
      <c r="V1127" s="68"/>
    </row>
    <row r="1128" spans="20:22" ht="14.25">
      <c r="T1128" s="68"/>
      <c r="U1128" s="68"/>
      <c r="V1128" s="68"/>
    </row>
    <row r="1129" spans="20:22" ht="14.25">
      <c r="T1129" s="68"/>
      <c r="U1129" s="68"/>
      <c r="V1129" s="68"/>
    </row>
    <row r="1130" spans="20:22" ht="14.25">
      <c r="T1130" s="68"/>
      <c r="U1130" s="68"/>
      <c r="V1130" s="68"/>
    </row>
    <row r="1131" spans="20:22" ht="14.25">
      <c r="T1131" s="68"/>
      <c r="U1131" s="68"/>
      <c r="V1131" s="68"/>
    </row>
    <row r="1132" spans="20:22" ht="14.25">
      <c r="T1132" s="68"/>
      <c r="U1132" s="68"/>
      <c r="V1132" s="68"/>
    </row>
    <row r="1133" spans="20:22" ht="14.25">
      <c r="T1133" s="68"/>
      <c r="U1133" s="68"/>
      <c r="V1133" s="68"/>
    </row>
    <row r="1134" spans="20:22" ht="14.25">
      <c r="T1134" s="68"/>
      <c r="U1134" s="68"/>
      <c r="V1134" s="68"/>
    </row>
    <row r="1135" spans="20:22" ht="14.25">
      <c r="T1135" s="68"/>
      <c r="U1135" s="68"/>
      <c r="V1135" s="68"/>
    </row>
    <row r="1136" spans="20:22" ht="14.25">
      <c r="T1136" s="68"/>
      <c r="U1136" s="68"/>
      <c r="V1136" s="68"/>
    </row>
    <row r="1137" spans="20:22" ht="14.25">
      <c r="T1137" s="68"/>
      <c r="U1137" s="68"/>
      <c r="V1137" s="68"/>
    </row>
    <row r="1138" spans="20:22" ht="14.25">
      <c r="T1138" s="68"/>
      <c r="U1138" s="68"/>
      <c r="V1138" s="68"/>
    </row>
    <row r="1139" spans="20:22" ht="14.25">
      <c r="T1139" s="68"/>
      <c r="U1139" s="68"/>
      <c r="V1139" s="68"/>
    </row>
    <row r="1140" spans="20:22" ht="14.25">
      <c r="T1140" s="68"/>
      <c r="U1140" s="68"/>
      <c r="V1140" s="68"/>
    </row>
    <row r="1141" spans="20:22" ht="14.25">
      <c r="T1141" s="68"/>
      <c r="U1141" s="68"/>
      <c r="V1141" s="68"/>
    </row>
    <row r="1142" spans="20:22" ht="14.25">
      <c r="T1142" s="68"/>
      <c r="U1142" s="68"/>
      <c r="V1142" s="68"/>
    </row>
    <row r="1143" spans="20:22" ht="14.25">
      <c r="T1143" s="68"/>
      <c r="U1143" s="68"/>
      <c r="V1143" s="68"/>
    </row>
    <row r="1144" spans="20:22" ht="14.25">
      <c r="T1144" s="68"/>
      <c r="U1144" s="68"/>
      <c r="V1144" s="68"/>
    </row>
    <row r="1145" spans="20:22" ht="14.25">
      <c r="T1145" s="68"/>
      <c r="U1145" s="68"/>
      <c r="V1145" s="68"/>
    </row>
    <row r="1146" spans="20:22" ht="14.25">
      <c r="T1146" s="68"/>
      <c r="U1146" s="68"/>
      <c r="V1146" s="68"/>
    </row>
    <row r="1147" spans="20:22" ht="14.25">
      <c r="T1147" s="68"/>
      <c r="U1147" s="68"/>
      <c r="V1147" s="68"/>
    </row>
    <row r="1148" spans="20:22" ht="14.25">
      <c r="T1148" s="68"/>
      <c r="U1148" s="68"/>
      <c r="V1148" s="68"/>
    </row>
    <row r="1149" spans="20:22" ht="14.25">
      <c r="T1149" s="68"/>
      <c r="U1149" s="68"/>
      <c r="V1149" s="68"/>
    </row>
    <row r="1150" spans="20:22" ht="14.25">
      <c r="T1150" s="68"/>
      <c r="U1150" s="68"/>
      <c r="V1150" s="68"/>
    </row>
    <row r="1151" spans="20:22" ht="14.25">
      <c r="T1151" s="68"/>
      <c r="U1151" s="68"/>
      <c r="V1151" s="68"/>
    </row>
    <row r="1152" spans="20:22" ht="14.25">
      <c r="T1152" s="68"/>
      <c r="U1152" s="68"/>
      <c r="V1152" s="68"/>
    </row>
    <row r="1153" spans="20:22" ht="14.25">
      <c r="T1153" s="68"/>
      <c r="U1153" s="68"/>
      <c r="V1153" s="68"/>
    </row>
    <row r="1154" spans="20:22" ht="14.25">
      <c r="T1154" s="68"/>
      <c r="U1154" s="68"/>
      <c r="V1154" s="68"/>
    </row>
    <row r="1155" spans="20:22" ht="14.25">
      <c r="T1155" s="68"/>
      <c r="U1155" s="68"/>
      <c r="V1155" s="68"/>
    </row>
    <row r="1156" spans="20:22" ht="14.25">
      <c r="T1156" s="68"/>
      <c r="U1156" s="68"/>
      <c r="V1156" s="68"/>
    </row>
    <row r="1157" spans="20:22" ht="14.25">
      <c r="T1157" s="68"/>
      <c r="U1157" s="68"/>
      <c r="V1157" s="68"/>
    </row>
    <row r="1158" spans="20:22" ht="14.25">
      <c r="T1158" s="68"/>
      <c r="U1158" s="68"/>
      <c r="V1158" s="68"/>
    </row>
    <row r="1159" spans="20:22" ht="14.25">
      <c r="T1159" s="68"/>
      <c r="U1159" s="68"/>
      <c r="V1159" s="68"/>
    </row>
    <row r="1160" spans="20:22" ht="14.25">
      <c r="T1160" s="68"/>
      <c r="U1160" s="68"/>
      <c r="V1160" s="68"/>
    </row>
    <row r="1161" spans="20:22" ht="14.25">
      <c r="T1161" s="68"/>
      <c r="U1161" s="68"/>
      <c r="V1161" s="68"/>
    </row>
    <row r="1162" spans="20:22" ht="14.25">
      <c r="T1162" s="68"/>
      <c r="U1162" s="68"/>
      <c r="V1162" s="68"/>
    </row>
    <row r="1163" spans="20:22" ht="14.25">
      <c r="T1163" s="68"/>
      <c r="U1163" s="68"/>
      <c r="V1163" s="68"/>
    </row>
    <row r="1164" spans="20:22" ht="14.25">
      <c r="T1164" s="68"/>
      <c r="U1164" s="68"/>
      <c r="V1164" s="68"/>
    </row>
    <row r="1165" spans="20:22" ht="14.25">
      <c r="T1165" s="68"/>
      <c r="U1165" s="68"/>
      <c r="V1165" s="68"/>
    </row>
    <row r="1166" spans="20:22" ht="14.25">
      <c r="T1166" s="68"/>
      <c r="U1166" s="68"/>
      <c r="V1166" s="68"/>
    </row>
    <row r="1167" spans="20:22" ht="14.25">
      <c r="T1167" s="68"/>
      <c r="U1167" s="68"/>
      <c r="V1167" s="68"/>
    </row>
    <row r="1168" spans="20:22" ht="14.25">
      <c r="T1168" s="68"/>
      <c r="U1168" s="68"/>
      <c r="V1168" s="68"/>
    </row>
    <row r="1169" spans="20:22" ht="14.25">
      <c r="T1169" s="68"/>
      <c r="U1169" s="68"/>
      <c r="V1169" s="68"/>
    </row>
    <row r="1170" spans="20:22" ht="14.25">
      <c r="T1170" s="68"/>
      <c r="U1170" s="68"/>
      <c r="V1170" s="68"/>
    </row>
    <row r="1171" spans="20:22" ht="14.25">
      <c r="T1171" s="68"/>
      <c r="U1171" s="68"/>
      <c r="V1171" s="68"/>
    </row>
    <row r="1172" spans="20:22" ht="14.25">
      <c r="T1172" s="68"/>
      <c r="U1172" s="68"/>
      <c r="V1172" s="68"/>
    </row>
    <row r="1173" spans="20:22" ht="14.25">
      <c r="T1173" s="68"/>
      <c r="U1173" s="68"/>
      <c r="V1173" s="68"/>
    </row>
    <row r="1174" spans="20:22" ht="14.25">
      <c r="T1174" s="68"/>
      <c r="U1174" s="68"/>
      <c r="V1174" s="68"/>
    </row>
    <row r="1175" spans="20:22" ht="14.25">
      <c r="T1175" s="68"/>
      <c r="U1175" s="68"/>
      <c r="V1175" s="68"/>
    </row>
    <row r="1176" spans="20:22" ht="14.25">
      <c r="T1176" s="68"/>
      <c r="U1176" s="68"/>
      <c r="V1176" s="68"/>
    </row>
    <row r="1177" spans="20:22" ht="14.25">
      <c r="T1177" s="68"/>
      <c r="U1177" s="68"/>
      <c r="V1177" s="68"/>
    </row>
    <row r="1178" spans="20:22" ht="14.25">
      <c r="T1178" s="68"/>
      <c r="U1178" s="68"/>
      <c r="V1178" s="68"/>
    </row>
    <row r="1179" spans="20:22" ht="14.25">
      <c r="T1179" s="68"/>
      <c r="U1179" s="68"/>
      <c r="V1179" s="68"/>
    </row>
    <row r="1180" spans="20:22" ht="14.25">
      <c r="T1180" s="68"/>
      <c r="U1180" s="68"/>
      <c r="V1180" s="68"/>
    </row>
    <row r="1181" spans="20:22" ht="14.25">
      <c r="T1181" s="68"/>
      <c r="U1181" s="68"/>
      <c r="V1181" s="68"/>
    </row>
    <row r="1182" spans="20:22" ht="14.25">
      <c r="T1182" s="68"/>
      <c r="U1182" s="68"/>
      <c r="V1182" s="68"/>
    </row>
    <row r="1183" spans="20:22" ht="14.25">
      <c r="T1183" s="68"/>
      <c r="U1183" s="68"/>
      <c r="V1183" s="68"/>
    </row>
    <row r="1184" spans="20:22" ht="14.25">
      <c r="T1184" s="68"/>
      <c r="U1184" s="68"/>
      <c r="V1184" s="68"/>
    </row>
    <row r="1185" spans="20:22" ht="14.25">
      <c r="T1185" s="68"/>
      <c r="U1185" s="68"/>
      <c r="V1185" s="68"/>
    </row>
    <row r="1186" spans="20:22" ht="14.25">
      <c r="T1186" s="68"/>
      <c r="U1186" s="68"/>
      <c r="V1186" s="68"/>
    </row>
    <row r="1187" spans="20:22" ht="14.25">
      <c r="T1187" s="68"/>
      <c r="U1187" s="68"/>
      <c r="V1187" s="68"/>
    </row>
    <row r="1188" spans="20:22" ht="14.25">
      <c r="T1188" s="68"/>
      <c r="U1188" s="68"/>
      <c r="V1188" s="68"/>
    </row>
    <row r="1189" spans="20:22" ht="14.25">
      <c r="T1189" s="68"/>
      <c r="U1189" s="68"/>
      <c r="V1189" s="68"/>
    </row>
    <row r="1190" spans="20:22" ht="14.25">
      <c r="T1190" s="68"/>
      <c r="U1190" s="68"/>
      <c r="V1190" s="68"/>
    </row>
    <row r="1191" spans="20:22" ht="14.25">
      <c r="T1191" s="68"/>
      <c r="U1191" s="68"/>
      <c r="V1191" s="68"/>
    </row>
    <row r="1192" spans="20:22" ht="14.25">
      <c r="T1192" s="68"/>
      <c r="U1192" s="68"/>
      <c r="V1192" s="68"/>
    </row>
    <row r="1193" spans="20:22" ht="14.25">
      <c r="T1193" s="68"/>
      <c r="U1193" s="68"/>
      <c r="V1193" s="68"/>
    </row>
    <row r="1194" spans="20:22" ht="14.25">
      <c r="T1194" s="68"/>
      <c r="U1194" s="68"/>
      <c r="V1194" s="68"/>
    </row>
    <row r="1195" spans="20:22" ht="14.25">
      <c r="T1195" s="68"/>
      <c r="U1195" s="68"/>
      <c r="V1195" s="68"/>
    </row>
    <row r="1196" spans="20:22" ht="14.25">
      <c r="T1196" s="68"/>
      <c r="U1196" s="68"/>
      <c r="V1196" s="68"/>
    </row>
    <row r="1197" spans="20:22" ht="14.25">
      <c r="T1197" s="68"/>
      <c r="U1197" s="68"/>
      <c r="V1197" s="68"/>
    </row>
    <row r="1198" spans="20:22" ht="14.25">
      <c r="T1198" s="68"/>
      <c r="U1198" s="68"/>
      <c r="V1198" s="68"/>
    </row>
    <row r="1199" spans="20:22" ht="14.25">
      <c r="T1199" s="68"/>
      <c r="U1199" s="68"/>
      <c r="V1199" s="68"/>
    </row>
    <row r="1200" spans="20:22" ht="14.25">
      <c r="T1200" s="68"/>
      <c r="U1200" s="68"/>
      <c r="V1200" s="68"/>
    </row>
    <row r="1201" spans="20:22" ht="14.25">
      <c r="T1201" s="68"/>
      <c r="U1201" s="68"/>
      <c r="V1201" s="68"/>
    </row>
    <row r="1202" spans="20:22" ht="14.25">
      <c r="T1202" s="68"/>
      <c r="U1202" s="68"/>
      <c r="V1202" s="68"/>
    </row>
    <row r="1203" spans="20:22" ht="14.25">
      <c r="T1203" s="68"/>
      <c r="U1203" s="68"/>
      <c r="V1203" s="68"/>
    </row>
    <row r="1204" spans="20:22" ht="14.25">
      <c r="T1204" s="68"/>
      <c r="U1204" s="68"/>
      <c r="V1204" s="68"/>
    </row>
    <row r="1205" spans="20:22" ht="14.25">
      <c r="T1205" s="68"/>
      <c r="U1205" s="68"/>
      <c r="V1205" s="68"/>
    </row>
    <row r="1206" spans="20:22" ht="14.25">
      <c r="T1206" s="68"/>
      <c r="U1206" s="68"/>
      <c r="V1206" s="68"/>
    </row>
    <row r="1207" spans="20:22" ht="14.25">
      <c r="T1207" s="68"/>
      <c r="U1207" s="68"/>
      <c r="V1207" s="68"/>
    </row>
    <row r="1208" spans="20:22" ht="14.25">
      <c r="T1208" s="68"/>
      <c r="U1208" s="68"/>
      <c r="V1208" s="68"/>
    </row>
    <row r="1209" spans="20:22" ht="14.25">
      <c r="T1209" s="68"/>
      <c r="U1209" s="68"/>
      <c r="V1209" s="68"/>
    </row>
    <row r="1210" spans="20:22" ht="14.25">
      <c r="T1210" s="68"/>
      <c r="U1210" s="68"/>
      <c r="V1210" s="68"/>
    </row>
    <row r="1211" spans="20:22" ht="14.25">
      <c r="T1211" s="68"/>
      <c r="U1211" s="68"/>
      <c r="V1211" s="68"/>
    </row>
    <row r="1212" spans="20:22" ht="14.25">
      <c r="T1212" s="68"/>
      <c r="U1212" s="68"/>
      <c r="V1212" s="68"/>
    </row>
    <row r="1213" spans="20:22" ht="14.25">
      <c r="T1213" s="68"/>
      <c r="U1213" s="68"/>
      <c r="V1213" s="68"/>
    </row>
    <row r="1214" spans="20:22" ht="14.25">
      <c r="T1214" s="68"/>
      <c r="U1214" s="68"/>
      <c r="V1214" s="68"/>
    </row>
    <row r="1215" spans="20:22" ht="14.25">
      <c r="T1215" s="68"/>
      <c r="U1215" s="68"/>
      <c r="V1215" s="68"/>
    </row>
    <row r="1216" spans="20:22" ht="14.25">
      <c r="T1216" s="68"/>
      <c r="U1216" s="68"/>
      <c r="V1216" s="68"/>
    </row>
    <row r="1217" spans="20:22" ht="14.25">
      <c r="T1217" s="68"/>
      <c r="U1217" s="68"/>
      <c r="V1217" s="68"/>
    </row>
    <row r="1218" spans="20:22" ht="14.25">
      <c r="T1218" s="68"/>
      <c r="U1218" s="68"/>
      <c r="V1218" s="68"/>
    </row>
    <row r="1219" spans="20:22" ht="14.25">
      <c r="T1219" s="68"/>
      <c r="U1219" s="68"/>
      <c r="V1219" s="68"/>
    </row>
    <row r="1220" spans="20:22" ht="14.25">
      <c r="T1220" s="68"/>
      <c r="U1220" s="68"/>
      <c r="V1220" s="68"/>
    </row>
    <row r="1221" spans="20:22" ht="14.25">
      <c r="T1221" s="68"/>
      <c r="U1221" s="68"/>
      <c r="V1221" s="68"/>
    </row>
    <row r="1222" spans="20:22" ht="14.25">
      <c r="T1222" s="68"/>
      <c r="U1222" s="68"/>
      <c r="V1222" s="68"/>
    </row>
    <row r="1223" spans="20:22" ht="14.25">
      <c r="T1223" s="68"/>
      <c r="U1223" s="68"/>
      <c r="V1223" s="68"/>
    </row>
    <row r="1224" spans="20:22" ht="14.25">
      <c r="T1224" s="68"/>
      <c r="U1224" s="68"/>
      <c r="V1224" s="68"/>
    </row>
    <row r="1225" spans="20:22" ht="14.25">
      <c r="T1225" s="68"/>
      <c r="U1225" s="68"/>
      <c r="V1225" s="68"/>
    </row>
    <row r="1226" spans="20:22" ht="14.25">
      <c r="T1226" s="68"/>
      <c r="U1226" s="68"/>
      <c r="V1226" s="68"/>
    </row>
    <row r="1227" spans="20:22" ht="14.25">
      <c r="T1227" s="68"/>
      <c r="U1227" s="68"/>
      <c r="V1227" s="68"/>
    </row>
    <row r="1228" spans="20:22" ht="14.25">
      <c r="T1228" s="68"/>
      <c r="U1228" s="68"/>
      <c r="V1228" s="68"/>
    </row>
    <row r="1229" spans="20:22" ht="14.25">
      <c r="T1229" s="68"/>
      <c r="U1229" s="68"/>
      <c r="V1229" s="68"/>
    </row>
    <row r="1230" spans="20:22" ht="14.25">
      <c r="T1230" s="68"/>
      <c r="U1230" s="68"/>
      <c r="V1230" s="68"/>
    </row>
    <row r="1231" spans="20:22" ht="14.25">
      <c r="T1231" s="68"/>
      <c r="U1231" s="68"/>
      <c r="V1231" s="68"/>
    </row>
    <row r="1232" spans="20:22" ht="14.25">
      <c r="T1232" s="68"/>
      <c r="U1232" s="68"/>
      <c r="V1232" s="68"/>
    </row>
    <row r="1233" spans="20:22" ht="14.25">
      <c r="T1233" s="68"/>
      <c r="U1233" s="68"/>
      <c r="V1233" s="68"/>
    </row>
    <row r="1234" spans="20:22" ht="14.25">
      <c r="T1234" s="68"/>
      <c r="U1234" s="68"/>
      <c r="V1234" s="68"/>
    </row>
    <row r="1235" spans="20:22" ht="14.25">
      <c r="T1235" s="68"/>
      <c r="U1235" s="68"/>
      <c r="V1235" s="68"/>
    </row>
    <row r="1236" spans="20:22" ht="14.25">
      <c r="T1236" s="68"/>
      <c r="U1236" s="68"/>
      <c r="V1236" s="68"/>
    </row>
    <row r="1237" spans="20:22" ht="14.25">
      <c r="T1237" s="68"/>
      <c r="U1237" s="68"/>
      <c r="V1237" s="68"/>
    </row>
    <row r="1238" spans="20:22" ht="14.25">
      <c r="T1238" s="68"/>
      <c r="U1238" s="68"/>
      <c r="V1238" s="68"/>
    </row>
    <row r="1239" spans="20:22" ht="14.25">
      <c r="T1239" s="68"/>
      <c r="U1239" s="68"/>
      <c r="V1239" s="68"/>
    </row>
    <row r="1240" spans="20:22" ht="14.25">
      <c r="T1240" s="68"/>
      <c r="U1240" s="68"/>
      <c r="V1240" s="68"/>
    </row>
    <row r="1241" spans="20:22" ht="14.25">
      <c r="T1241" s="68"/>
      <c r="U1241" s="68"/>
      <c r="V1241" s="68"/>
    </row>
    <row r="1242" spans="20:22" ht="14.25">
      <c r="T1242" s="68"/>
      <c r="U1242" s="68"/>
      <c r="V1242" s="68"/>
    </row>
    <row r="1243" spans="20:22" ht="14.25">
      <c r="T1243" s="68"/>
      <c r="U1243" s="68"/>
      <c r="V1243" s="68"/>
    </row>
    <row r="1244" spans="20:22" ht="14.25">
      <c r="T1244" s="68"/>
      <c r="U1244" s="68"/>
      <c r="V1244" s="68"/>
    </row>
    <row r="1245" spans="20:22" ht="14.25">
      <c r="T1245" s="68"/>
      <c r="U1245" s="68"/>
      <c r="V1245" s="68"/>
    </row>
    <row r="1246" spans="20:22" ht="14.25">
      <c r="T1246" s="68"/>
      <c r="U1246" s="68"/>
      <c r="V1246" s="68"/>
    </row>
    <row r="1247" spans="20:22" ht="14.25">
      <c r="T1247" s="68"/>
      <c r="U1247" s="68"/>
      <c r="V1247" s="68"/>
    </row>
    <row r="1248" spans="20:22" ht="14.25">
      <c r="T1248" s="68"/>
      <c r="U1248" s="68"/>
      <c r="V1248" s="68"/>
    </row>
    <row r="1249" spans="20:22" ht="14.25">
      <c r="T1249" s="68"/>
      <c r="U1249" s="68"/>
      <c r="V1249" s="68"/>
    </row>
    <row r="1250" spans="20:22" ht="14.25">
      <c r="T1250" s="68"/>
      <c r="U1250" s="68"/>
      <c r="V1250" s="68"/>
    </row>
    <row r="1251" spans="20:22" ht="14.25">
      <c r="T1251" s="68"/>
      <c r="U1251" s="68"/>
      <c r="V1251" s="68"/>
    </row>
    <row r="1252" spans="20:22" ht="14.25">
      <c r="T1252" s="68"/>
      <c r="U1252" s="68"/>
      <c r="V1252" s="68"/>
    </row>
    <row r="1253" spans="20:22" ht="14.25">
      <c r="T1253" s="68"/>
      <c r="U1253" s="68"/>
      <c r="V1253" s="68"/>
    </row>
    <row r="1254" spans="20:22" ht="14.25">
      <c r="T1254" s="68"/>
      <c r="U1254" s="68"/>
      <c r="V1254" s="68"/>
    </row>
    <row r="1255" spans="20:22" ht="14.25">
      <c r="T1255" s="68"/>
      <c r="U1255" s="68"/>
      <c r="V1255" s="68"/>
    </row>
    <row r="1256" spans="20:22" ht="14.25">
      <c r="T1256" s="68"/>
      <c r="U1256" s="68"/>
      <c r="V1256" s="68"/>
    </row>
    <row r="1257" spans="20:22" ht="14.25">
      <c r="T1257" s="68"/>
      <c r="U1257" s="68"/>
      <c r="V1257" s="68"/>
    </row>
    <row r="1258" spans="20:22" ht="14.25">
      <c r="T1258" s="68"/>
      <c r="U1258" s="68"/>
      <c r="V1258" s="68"/>
    </row>
    <row r="1259" spans="20:22" ht="14.25">
      <c r="T1259" s="68"/>
      <c r="U1259" s="68"/>
      <c r="V1259" s="68"/>
    </row>
    <row r="1260" spans="20:22" ht="14.25">
      <c r="T1260" s="68"/>
      <c r="U1260" s="68"/>
      <c r="V1260" s="68"/>
    </row>
    <row r="1261" spans="20:22" ht="14.25">
      <c r="T1261" s="68"/>
      <c r="U1261" s="68"/>
      <c r="V1261" s="68"/>
    </row>
    <row r="1262" spans="20:22" ht="14.25">
      <c r="T1262" s="68"/>
      <c r="U1262" s="68"/>
      <c r="V1262" s="68"/>
    </row>
    <row r="1263" spans="20:22" ht="14.25">
      <c r="T1263" s="68"/>
      <c r="U1263" s="68"/>
      <c r="V1263" s="68"/>
    </row>
    <row r="1264" spans="20:22" ht="14.25">
      <c r="T1264" s="68"/>
      <c r="U1264" s="68"/>
      <c r="V1264" s="68"/>
    </row>
    <row r="1265" spans="20:22" ht="14.25">
      <c r="T1265" s="68"/>
      <c r="U1265" s="68"/>
      <c r="V1265" s="68"/>
    </row>
    <row r="1266" spans="20:22" ht="14.25">
      <c r="T1266" s="68"/>
      <c r="U1266" s="68"/>
      <c r="V1266" s="68"/>
    </row>
    <row r="1267" spans="20:22" ht="14.25">
      <c r="T1267" s="68"/>
      <c r="U1267" s="68"/>
      <c r="V1267" s="68"/>
    </row>
    <row r="1268" spans="20:22" ht="14.25">
      <c r="T1268" s="68"/>
      <c r="U1268" s="68"/>
      <c r="V1268" s="68"/>
    </row>
    <row r="1269" spans="20:22" ht="14.25">
      <c r="T1269" s="68"/>
      <c r="U1269" s="68"/>
      <c r="V1269" s="68"/>
    </row>
    <row r="1270" spans="20:22" ht="14.25">
      <c r="T1270" s="68"/>
      <c r="U1270" s="68"/>
      <c r="V1270" s="68"/>
    </row>
    <row r="1271" spans="20:22" ht="14.25">
      <c r="T1271" s="68"/>
      <c r="U1271" s="68"/>
      <c r="V1271" s="68"/>
    </row>
    <row r="1272" spans="20:22" ht="14.25">
      <c r="T1272" s="68"/>
      <c r="U1272" s="68"/>
      <c r="V1272" s="68"/>
    </row>
    <row r="1273" spans="20:22" ht="14.25">
      <c r="T1273" s="68"/>
      <c r="U1273" s="68"/>
      <c r="V1273" s="68"/>
    </row>
    <row r="1274" spans="20:22" ht="14.25">
      <c r="T1274" s="68"/>
      <c r="U1274" s="68"/>
      <c r="V1274" s="68"/>
    </row>
    <row r="1275" spans="20:22" ht="14.25">
      <c r="T1275" s="68"/>
      <c r="U1275" s="68"/>
      <c r="V1275" s="68"/>
    </row>
    <row r="1276" spans="20:22" ht="14.25">
      <c r="T1276" s="68"/>
      <c r="U1276" s="68"/>
      <c r="V1276" s="68"/>
    </row>
    <row r="1277" spans="20:22" ht="14.25">
      <c r="T1277" s="68"/>
      <c r="U1277" s="68"/>
      <c r="V1277" s="68"/>
    </row>
    <row r="1278" spans="20:22" ht="14.25">
      <c r="T1278" s="68"/>
      <c r="U1278" s="68"/>
      <c r="V1278" s="68"/>
    </row>
    <row r="1279" spans="20:22" ht="14.25">
      <c r="T1279" s="68"/>
      <c r="U1279" s="68"/>
      <c r="V1279" s="68"/>
    </row>
    <row r="1280" spans="20:22" ht="14.25">
      <c r="T1280" s="68"/>
      <c r="U1280" s="68"/>
      <c r="V1280" s="68"/>
    </row>
    <row r="1281" spans="20:22" ht="14.25">
      <c r="T1281" s="68"/>
      <c r="U1281" s="68"/>
      <c r="V1281" s="68"/>
    </row>
    <row r="1282" spans="20:22" ht="14.25">
      <c r="T1282" s="68"/>
      <c r="U1282" s="68"/>
      <c r="V1282" s="68"/>
    </row>
    <row r="1283" spans="20:22" ht="14.25">
      <c r="T1283" s="68"/>
      <c r="U1283" s="68"/>
      <c r="V1283" s="68"/>
    </row>
    <row r="1284" spans="20:22" ht="14.25">
      <c r="T1284" s="68"/>
      <c r="U1284" s="68"/>
      <c r="V1284" s="68"/>
    </row>
    <row r="1285" spans="20:22" ht="14.25">
      <c r="T1285" s="68"/>
      <c r="U1285" s="68"/>
      <c r="V1285" s="68"/>
    </row>
    <row r="1286" spans="20:22" ht="14.25">
      <c r="T1286" s="68"/>
      <c r="U1286" s="68"/>
      <c r="V1286" s="68"/>
    </row>
    <row r="1287" spans="20:22" ht="14.25">
      <c r="T1287" s="68"/>
      <c r="U1287" s="68"/>
      <c r="V1287" s="68"/>
    </row>
    <row r="1288" spans="20:22" ht="14.25">
      <c r="T1288" s="68"/>
      <c r="U1288" s="68"/>
      <c r="V1288" s="68"/>
    </row>
    <row r="1289" spans="20:22" ht="14.25">
      <c r="T1289" s="68"/>
      <c r="U1289" s="68"/>
      <c r="V1289" s="68"/>
    </row>
    <row r="1290" spans="20:22" ht="14.25">
      <c r="T1290" s="68"/>
      <c r="U1290" s="68"/>
      <c r="V1290" s="68"/>
    </row>
    <row r="1291" spans="20:22" ht="14.25">
      <c r="T1291" s="68"/>
      <c r="U1291" s="68"/>
      <c r="V1291" s="68"/>
    </row>
    <row r="1292" spans="20:22" ht="14.25">
      <c r="T1292" s="68"/>
      <c r="U1292" s="68"/>
      <c r="V1292" s="68"/>
    </row>
    <row r="1293" spans="20:22" ht="14.25">
      <c r="T1293" s="68"/>
      <c r="U1293" s="68"/>
      <c r="V1293" s="68"/>
    </row>
    <row r="1294" spans="20:22" ht="14.25">
      <c r="T1294" s="68"/>
      <c r="U1294" s="68"/>
      <c r="V1294" s="68"/>
    </row>
    <row r="1295" spans="20:22" ht="14.25">
      <c r="T1295" s="68"/>
      <c r="U1295" s="68"/>
      <c r="V1295" s="68"/>
    </row>
    <row r="1296" spans="20:22" ht="14.25">
      <c r="T1296" s="68"/>
      <c r="U1296" s="68"/>
      <c r="V1296" s="68"/>
    </row>
    <row r="1297" spans="20:22" ht="14.25">
      <c r="T1297" s="68"/>
      <c r="U1297" s="68"/>
      <c r="V1297" s="68"/>
    </row>
    <row r="1298" spans="20:22" ht="14.25">
      <c r="T1298" s="68"/>
      <c r="U1298" s="68"/>
      <c r="V1298" s="68"/>
    </row>
    <row r="1299" spans="20:22" ht="14.25">
      <c r="T1299" s="68"/>
      <c r="U1299" s="68"/>
      <c r="V1299" s="68"/>
    </row>
    <row r="1300" spans="20:22" ht="14.25">
      <c r="T1300" s="68"/>
      <c r="U1300" s="68"/>
      <c r="V1300" s="68"/>
    </row>
    <row r="1301" spans="20:22" ht="14.25">
      <c r="T1301" s="68"/>
      <c r="U1301" s="68"/>
      <c r="V1301" s="68"/>
    </row>
    <row r="1302" spans="20:22" ht="14.25">
      <c r="T1302" s="68"/>
      <c r="U1302" s="68"/>
      <c r="V1302" s="68"/>
    </row>
    <row r="1303" spans="20:22" ht="14.25">
      <c r="T1303" s="68"/>
      <c r="U1303" s="68"/>
      <c r="V1303" s="68"/>
    </row>
    <row r="1304" spans="20:22" ht="14.25">
      <c r="T1304" s="68"/>
      <c r="U1304" s="68"/>
      <c r="V1304" s="68"/>
    </row>
    <row r="1305" spans="20:22" ht="14.25">
      <c r="T1305" s="68"/>
      <c r="U1305" s="68"/>
      <c r="V1305" s="68"/>
    </row>
    <row r="1306" spans="20:22" ht="14.25">
      <c r="T1306" s="68"/>
      <c r="U1306" s="68"/>
      <c r="V1306" s="68"/>
    </row>
    <row r="1307" spans="20:22" ht="14.25">
      <c r="T1307" s="68"/>
      <c r="U1307" s="68"/>
      <c r="V1307" s="68"/>
    </row>
    <row r="1308" spans="20:22" ht="14.25">
      <c r="T1308" s="68"/>
      <c r="U1308" s="68"/>
      <c r="V1308" s="68"/>
    </row>
    <row r="1309" spans="20:22" ht="14.25">
      <c r="T1309" s="68"/>
      <c r="U1309" s="68"/>
      <c r="V1309" s="68"/>
    </row>
    <row r="1310" spans="20:22" ht="14.25">
      <c r="T1310" s="68"/>
      <c r="U1310" s="68"/>
      <c r="V1310" s="68"/>
    </row>
    <row r="1311" spans="20:22" ht="14.25">
      <c r="T1311" s="68"/>
      <c r="U1311" s="68"/>
      <c r="V1311" s="68"/>
    </row>
    <row r="1312" spans="20:22" ht="14.25">
      <c r="T1312" s="68"/>
      <c r="U1312" s="68"/>
      <c r="V1312" s="68"/>
    </row>
    <row r="1313" spans="20:22" ht="14.25">
      <c r="T1313" s="68"/>
      <c r="U1313" s="68"/>
      <c r="V1313" s="68"/>
    </row>
    <row r="1314" spans="20:22" ht="14.25">
      <c r="T1314" s="68"/>
      <c r="U1314" s="68"/>
      <c r="V1314" s="68"/>
    </row>
    <row r="1315" spans="20:22" ht="14.25">
      <c r="T1315" s="68"/>
      <c r="U1315" s="68"/>
      <c r="V1315" s="68"/>
    </row>
    <row r="1316" spans="20:22" ht="14.25">
      <c r="T1316" s="68"/>
      <c r="U1316" s="68"/>
      <c r="V1316" s="68"/>
    </row>
    <row r="1317" spans="20:22" ht="14.25">
      <c r="T1317" s="68"/>
      <c r="U1317" s="68"/>
      <c r="V1317" s="68"/>
    </row>
    <row r="1318" spans="20:22" ht="14.25">
      <c r="T1318" s="68"/>
      <c r="U1318" s="68"/>
      <c r="V1318" s="68"/>
    </row>
    <row r="1319" spans="20:22" ht="14.25">
      <c r="T1319" s="68"/>
      <c r="U1319" s="68"/>
      <c r="V1319" s="68"/>
    </row>
    <row r="1320" spans="20:22" ht="14.25">
      <c r="T1320" s="68"/>
      <c r="U1320" s="68"/>
      <c r="V1320" s="68"/>
    </row>
    <row r="1321" spans="20:22" ht="14.25">
      <c r="T1321" s="68"/>
      <c r="U1321" s="68"/>
      <c r="V1321" s="68"/>
    </row>
    <row r="1322" spans="20:22" ht="14.25">
      <c r="T1322" s="68"/>
      <c r="U1322" s="68"/>
      <c r="V1322" s="68"/>
    </row>
    <row r="1323" spans="20:22" ht="14.25">
      <c r="T1323" s="68"/>
      <c r="U1323" s="68"/>
      <c r="V1323" s="68"/>
    </row>
    <row r="1324" spans="20:22" ht="14.25">
      <c r="T1324" s="68"/>
      <c r="U1324" s="68"/>
      <c r="V1324" s="68"/>
    </row>
    <row r="1325" spans="20:22" ht="14.25">
      <c r="T1325" s="68"/>
      <c r="U1325" s="68"/>
      <c r="V1325" s="68"/>
    </row>
    <row r="1326" spans="20:22" ht="14.25">
      <c r="T1326" s="68"/>
      <c r="U1326" s="68"/>
      <c r="V1326" s="68"/>
    </row>
    <row r="1327" spans="20:22" ht="14.25">
      <c r="T1327" s="68"/>
      <c r="U1327" s="68"/>
      <c r="V1327" s="68"/>
    </row>
    <row r="1328" spans="20:22" ht="14.25">
      <c r="T1328" s="68"/>
      <c r="U1328" s="68"/>
      <c r="V1328" s="68"/>
    </row>
    <row r="1329" spans="20:22" ht="14.25">
      <c r="T1329" s="68"/>
      <c r="U1329" s="68"/>
      <c r="V1329" s="68"/>
    </row>
    <row r="1330" spans="20:22" ht="14.25">
      <c r="T1330" s="68"/>
      <c r="U1330" s="68"/>
      <c r="V1330" s="68"/>
    </row>
    <row r="1331" spans="20:22" ht="14.25">
      <c r="T1331" s="68"/>
      <c r="U1331" s="68"/>
      <c r="V1331" s="68"/>
    </row>
    <row r="1332" spans="20:22" ht="14.25">
      <c r="T1332" s="68"/>
      <c r="U1332" s="68"/>
      <c r="V1332" s="68"/>
    </row>
    <row r="1333" spans="20:22" ht="14.25">
      <c r="T1333" s="68"/>
      <c r="U1333" s="68"/>
      <c r="V1333" s="68"/>
    </row>
    <row r="1334" spans="20:22" ht="14.25">
      <c r="T1334" s="68"/>
      <c r="U1334" s="68"/>
      <c r="V1334" s="68"/>
    </row>
    <row r="1335" spans="20:22" ht="14.25">
      <c r="T1335" s="68"/>
      <c r="U1335" s="68"/>
      <c r="V1335" s="68"/>
    </row>
    <row r="1336" spans="20:22" ht="14.25">
      <c r="T1336" s="68"/>
      <c r="U1336" s="68"/>
      <c r="V1336" s="68"/>
    </row>
    <row r="1337" spans="20:22" ht="14.25">
      <c r="T1337" s="68"/>
      <c r="U1337" s="68"/>
      <c r="V1337" s="68"/>
    </row>
    <row r="1338" spans="20:22" ht="14.25">
      <c r="T1338" s="68"/>
      <c r="U1338" s="68"/>
      <c r="V1338" s="68"/>
    </row>
    <row r="1339" spans="20:22" ht="14.25">
      <c r="T1339" s="68"/>
      <c r="U1339" s="68"/>
      <c r="V1339" s="68"/>
    </row>
    <row r="1340" spans="20:22" ht="14.25">
      <c r="T1340" s="68"/>
      <c r="U1340" s="68"/>
      <c r="V1340" s="68"/>
    </row>
    <row r="1341" spans="20:22" ht="14.25">
      <c r="T1341" s="68"/>
      <c r="U1341" s="68"/>
      <c r="V1341" s="68"/>
    </row>
    <row r="1342" spans="20:22" ht="14.25">
      <c r="T1342" s="68"/>
      <c r="U1342" s="68"/>
      <c r="V1342" s="68"/>
    </row>
    <row r="1343" spans="20:22" ht="14.25">
      <c r="T1343" s="68"/>
      <c r="U1343" s="68"/>
      <c r="V1343" s="68"/>
    </row>
    <row r="1344" spans="20:22" ht="14.25">
      <c r="T1344" s="68"/>
      <c r="U1344" s="68"/>
      <c r="V1344" s="68"/>
    </row>
    <row r="1345" spans="20:22" ht="14.25">
      <c r="T1345" s="68"/>
      <c r="U1345" s="68"/>
      <c r="V1345" s="68"/>
    </row>
    <row r="1346" spans="20:22" ht="14.25">
      <c r="T1346" s="68"/>
      <c r="U1346" s="68"/>
      <c r="V1346" s="68"/>
    </row>
    <row r="1347" spans="20:22" ht="14.25">
      <c r="T1347" s="68"/>
      <c r="U1347" s="68"/>
      <c r="V1347" s="68"/>
    </row>
    <row r="1348" spans="20:22" ht="14.25">
      <c r="T1348" s="68"/>
      <c r="U1348" s="68"/>
      <c r="V1348" s="68"/>
    </row>
    <row r="1349" spans="20:22" ht="14.25">
      <c r="T1349" s="68"/>
      <c r="U1349" s="68"/>
      <c r="V1349" s="68"/>
    </row>
    <row r="1350" spans="20:22" ht="14.25">
      <c r="T1350" s="68"/>
      <c r="U1350" s="68"/>
      <c r="V1350" s="68"/>
    </row>
    <row r="1351" spans="20:22" ht="14.25">
      <c r="T1351" s="68"/>
      <c r="U1351" s="68"/>
      <c r="V1351" s="68"/>
    </row>
    <row r="1352" spans="20:22" ht="14.25">
      <c r="T1352" s="68"/>
      <c r="U1352" s="68"/>
      <c r="V1352" s="68"/>
    </row>
    <row r="1353" spans="20:22" ht="14.25">
      <c r="T1353" s="68"/>
      <c r="U1353" s="68"/>
      <c r="V1353" s="68"/>
    </row>
    <row r="1354" spans="20:22" ht="14.25">
      <c r="T1354" s="68"/>
      <c r="U1354" s="68"/>
      <c r="V1354" s="68"/>
    </row>
    <row r="1355" spans="20:22" ht="14.25">
      <c r="T1355" s="68"/>
      <c r="U1355" s="68"/>
      <c r="V1355" s="68"/>
    </row>
    <row r="1356" spans="20:22" ht="14.25">
      <c r="T1356" s="68"/>
      <c r="U1356" s="68"/>
      <c r="V1356" s="68"/>
    </row>
    <row r="1357" spans="20:22" ht="14.25">
      <c r="T1357" s="68"/>
      <c r="U1357" s="68"/>
      <c r="V1357" s="68"/>
    </row>
    <row r="1358" spans="20:22" ht="14.25">
      <c r="T1358" s="68"/>
      <c r="U1358" s="68"/>
      <c r="V1358" s="68"/>
    </row>
    <row r="1359" spans="20:22" ht="14.25">
      <c r="T1359" s="68"/>
      <c r="U1359" s="68"/>
      <c r="V1359" s="68"/>
    </row>
    <row r="1360" spans="20:22" ht="14.25">
      <c r="T1360" s="68"/>
      <c r="U1360" s="68"/>
      <c r="V1360" s="68"/>
    </row>
    <row r="1361" spans="20:22" ht="14.25">
      <c r="T1361" s="68"/>
      <c r="U1361" s="68"/>
      <c r="V1361" s="68"/>
    </row>
    <row r="1362" spans="20:22" ht="14.25">
      <c r="T1362" s="68"/>
      <c r="U1362" s="68"/>
      <c r="V1362" s="68"/>
    </row>
    <row r="1363" spans="20:22" ht="14.25">
      <c r="T1363" s="68"/>
      <c r="U1363" s="68"/>
      <c r="V1363" s="68"/>
    </row>
    <row r="1364" spans="20:22" ht="14.25">
      <c r="T1364" s="68"/>
      <c r="U1364" s="68"/>
      <c r="V1364" s="68"/>
    </row>
    <row r="1365" spans="20:22" ht="14.25">
      <c r="T1365" s="68"/>
      <c r="U1365" s="68"/>
      <c r="V1365" s="68"/>
    </row>
    <row r="1366" spans="20:22" ht="14.25">
      <c r="T1366" s="68"/>
      <c r="U1366" s="68"/>
      <c r="V1366" s="68"/>
    </row>
    <row r="1367" spans="20:22" ht="14.25">
      <c r="T1367" s="68"/>
      <c r="U1367" s="68"/>
      <c r="V1367" s="68"/>
    </row>
    <row r="1368" spans="20:22" ht="14.25">
      <c r="T1368" s="68"/>
      <c r="U1368" s="68"/>
      <c r="V1368" s="68"/>
    </row>
    <row r="1369" spans="20:22" ht="14.25">
      <c r="T1369" s="68"/>
      <c r="U1369" s="68"/>
      <c r="V1369" s="68"/>
    </row>
    <row r="1370" spans="20:22" ht="14.25">
      <c r="T1370" s="68"/>
      <c r="U1370" s="68"/>
      <c r="V1370" s="68"/>
    </row>
    <row r="1371" spans="20:22" ht="14.25">
      <c r="T1371" s="68"/>
      <c r="U1371" s="68"/>
      <c r="V1371" s="68"/>
    </row>
    <row r="1372" spans="20:22" ht="14.25">
      <c r="T1372" s="68"/>
      <c r="U1372" s="68"/>
      <c r="V1372" s="68"/>
    </row>
    <row r="1373" spans="20:22" ht="14.25">
      <c r="T1373" s="68"/>
      <c r="U1373" s="68"/>
      <c r="V1373" s="68"/>
    </row>
    <row r="1374" spans="20:22" ht="14.25">
      <c r="T1374" s="68"/>
      <c r="U1374" s="68"/>
      <c r="V1374" s="68"/>
    </row>
    <row r="1375" spans="20:22" ht="14.25">
      <c r="T1375" s="68"/>
      <c r="U1375" s="68"/>
      <c r="V1375" s="68"/>
    </row>
    <row r="1376" spans="20:22" ht="14.25">
      <c r="T1376" s="68"/>
      <c r="U1376" s="68"/>
      <c r="V1376" s="68"/>
    </row>
    <row r="1377" spans="20:22" ht="14.25">
      <c r="T1377" s="68"/>
      <c r="U1377" s="68"/>
      <c r="V1377" s="68"/>
    </row>
    <row r="1378" spans="20:22" ht="14.25">
      <c r="T1378" s="68"/>
      <c r="U1378" s="68"/>
      <c r="V1378" s="68"/>
    </row>
    <row r="1379" spans="20:22" ht="14.25">
      <c r="T1379" s="68"/>
      <c r="U1379" s="68"/>
      <c r="V1379" s="68"/>
    </row>
    <row r="1380" spans="20:22" ht="14.25">
      <c r="T1380" s="68"/>
      <c r="U1380" s="68"/>
      <c r="V1380" s="68"/>
    </row>
    <row r="1381" spans="20:22" ht="14.25">
      <c r="T1381" s="68"/>
      <c r="U1381" s="68"/>
      <c r="V1381" s="68"/>
    </row>
    <row r="1382" spans="20:22" ht="14.25">
      <c r="T1382" s="68"/>
      <c r="U1382" s="68"/>
      <c r="V1382" s="68"/>
    </row>
    <row r="1383" spans="20:22" ht="14.25">
      <c r="T1383" s="68"/>
      <c r="U1383" s="68"/>
      <c r="V1383" s="68"/>
    </row>
    <row r="1384" spans="20:22" ht="14.25">
      <c r="T1384" s="68"/>
      <c r="U1384" s="68"/>
      <c r="V1384" s="68"/>
    </row>
    <row r="1385" spans="20:22" ht="14.25">
      <c r="T1385" s="68"/>
      <c r="U1385" s="68"/>
      <c r="V1385" s="68"/>
    </row>
    <row r="1386" spans="20:22" ht="14.25">
      <c r="T1386" s="68"/>
      <c r="U1386" s="68"/>
      <c r="V1386" s="68"/>
    </row>
    <row r="1387" spans="20:22" ht="14.25">
      <c r="T1387" s="68"/>
      <c r="U1387" s="68"/>
      <c r="V1387" s="68"/>
    </row>
    <row r="1388" spans="20:22" ht="14.25">
      <c r="T1388" s="68"/>
      <c r="U1388" s="68"/>
      <c r="V1388" s="68"/>
    </row>
    <row r="1389" spans="20:22" ht="14.25">
      <c r="T1389" s="68"/>
      <c r="U1389" s="68"/>
      <c r="V1389" s="68"/>
    </row>
    <row r="1390" spans="20:22" ht="14.25">
      <c r="T1390" s="68"/>
      <c r="U1390" s="68"/>
      <c r="V1390" s="68"/>
    </row>
    <row r="1391" spans="20:22" ht="14.25">
      <c r="T1391" s="68"/>
      <c r="U1391" s="68"/>
      <c r="V1391" s="68"/>
    </row>
    <row r="1392" spans="20:22" ht="14.25">
      <c r="T1392" s="68"/>
      <c r="U1392" s="68"/>
      <c r="V1392" s="68"/>
    </row>
    <row r="1393" spans="20:22" ht="14.25">
      <c r="T1393" s="68"/>
      <c r="U1393" s="68"/>
      <c r="V1393" s="68"/>
    </row>
    <row r="1394" spans="20:22" ht="14.25">
      <c r="T1394" s="68"/>
      <c r="U1394" s="68"/>
      <c r="V1394" s="68"/>
    </row>
    <row r="1395" spans="20:22" ht="14.25">
      <c r="T1395" s="68"/>
      <c r="U1395" s="68"/>
      <c r="V1395" s="68"/>
    </row>
    <row r="1396" spans="20:22" ht="14.25">
      <c r="T1396" s="68"/>
      <c r="U1396" s="68"/>
      <c r="V1396" s="68"/>
    </row>
    <row r="1397" spans="20:22" ht="14.25">
      <c r="T1397" s="68"/>
      <c r="U1397" s="68"/>
      <c r="V1397" s="68"/>
    </row>
    <row r="1398" spans="20:22" ht="14.25">
      <c r="T1398" s="68"/>
      <c r="U1398" s="68"/>
      <c r="V1398" s="68"/>
    </row>
    <row r="1399" spans="20:22" ht="14.25">
      <c r="T1399" s="68"/>
      <c r="U1399" s="68"/>
      <c r="V1399" s="68"/>
    </row>
    <row r="1400" spans="20:22" ht="14.25">
      <c r="T1400" s="68"/>
      <c r="U1400" s="68"/>
      <c r="V1400" s="68"/>
    </row>
    <row r="1401" spans="20:22" ht="14.25">
      <c r="T1401" s="68"/>
      <c r="U1401" s="68"/>
      <c r="V1401" s="68"/>
    </row>
    <row r="1402" spans="20:22" ht="14.25">
      <c r="T1402" s="68"/>
      <c r="U1402" s="68"/>
      <c r="V1402" s="68"/>
    </row>
    <row r="1403" spans="20:22" ht="14.25">
      <c r="T1403" s="68"/>
      <c r="U1403" s="68"/>
      <c r="V1403" s="68"/>
    </row>
    <row r="1404" spans="20:22" ht="14.25">
      <c r="T1404" s="68"/>
      <c r="U1404" s="68"/>
      <c r="V1404" s="68"/>
    </row>
    <row r="1405" spans="20:22" ht="14.25">
      <c r="T1405" s="68"/>
      <c r="U1405" s="68"/>
      <c r="V1405" s="68"/>
    </row>
    <row r="1406" spans="20:22" ht="14.25">
      <c r="T1406" s="68"/>
      <c r="U1406" s="68"/>
      <c r="V1406" s="68"/>
    </row>
    <row r="1407" spans="20:22" ht="14.25">
      <c r="T1407" s="68"/>
      <c r="U1407" s="68"/>
      <c r="V1407" s="68"/>
    </row>
    <row r="1408" spans="20:22" ht="14.25">
      <c r="T1408" s="68"/>
      <c r="U1408" s="68"/>
      <c r="V1408" s="68"/>
    </row>
    <row r="1409" spans="20:22" ht="14.25">
      <c r="T1409" s="68"/>
      <c r="U1409" s="68"/>
      <c r="V1409" s="68"/>
    </row>
    <row r="1410" spans="20:22" ht="14.25">
      <c r="T1410" s="68"/>
      <c r="U1410" s="68"/>
      <c r="V1410" s="68"/>
    </row>
    <row r="1411" spans="20:22" ht="14.25">
      <c r="T1411" s="68"/>
      <c r="U1411" s="68"/>
      <c r="V1411" s="68"/>
    </row>
    <row r="1412" spans="20:22" ht="14.25">
      <c r="T1412" s="68"/>
      <c r="U1412" s="68"/>
      <c r="V1412" s="68"/>
    </row>
    <row r="1413" spans="20:22" ht="14.25">
      <c r="T1413" s="68"/>
      <c r="U1413" s="68"/>
      <c r="V1413" s="68"/>
    </row>
    <row r="1414" spans="20:22" ht="14.25">
      <c r="T1414" s="68"/>
      <c r="U1414" s="68"/>
      <c r="V1414" s="68"/>
    </row>
    <row r="1415" spans="20:22" ht="14.25">
      <c r="T1415" s="68"/>
      <c r="U1415" s="68"/>
      <c r="V1415" s="68"/>
    </row>
    <row r="1416" spans="20:22" ht="14.25">
      <c r="T1416" s="68"/>
      <c r="U1416" s="68"/>
      <c r="V1416" s="68"/>
    </row>
    <row r="1417" spans="20:22" ht="14.25">
      <c r="T1417" s="68"/>
      <c r="U1417" s="68"/>
      <c r="V1417" s="68"/>
    </row>
    <row r="1418" spans="20:22" ht="14.25">
      <c r="T1418" s="68"/>
      <c r="U1418" s="68"/>
      <c r="V1418" s="68"/>
    </row>
    <row r="1419" spans="20:22" ht="14.25">
      <c r="T1419" s="68"/>
      <c r="U1419" s="68"/>
      <c r="V1419" s="68"/>
    </row>
    <row r="1420" spans="20:22" ht="14.25">
      <c r="T1420" s="68"/>
      <c r="U1420" s="68"/>
      <c r="V1420" s="68"/>
    </row>
    <row r="1421" spans="20:22" ht="14.25">
      <c r="T1421" s="68"/>
      <c r="U1421" s="68"/>
      <c r="V1421" s="68"/>
    </row>
    <row r="1422" spans="20:22" ht="14.25">
      <c r="T1422" s="68"/>
      <c r="U1422" s="68"/>
      <c r="V1422" s="68"/>
    </row>
    <row r="1423" spans="20:22" ht="14.25">
      <c r="T1423" s="68"/>
      <c r="U1423" s="68"/>
      <c r="V1423" s="68"/>
    </row>
    <row r="1424" spans="20:22" ht="14.25">
      <c r="T1424" s="68"/>
      <c r="U1424" s="68"/>
      <c r="V1424" s="68"/>
    </row>
    <row r="1425" spans="20:22" ht="14.25">
      <c r="T1425" s="68"/>
      <c r="U1425" s="68"/>
      <c r="V1425" s="68"/>
    </row>
    <row r="1426" spans="20:22" ht="14.25">
      <c r="T1426" s="68"/>
      <c r="U1426" s="68"/>
      <c r="V1426" s="68"/>
    </row>
    <row r="1427" spans="20:22" ht="14.25">
      <c r="T1427" s="68"/>
      <c r="U1427" s="68"/>
      <c r="V1427" s="68"/>
    </row>
    <row r="1428" spans="20:22" ht="14.25">
      <c r="T1428" s="68"/>
      <c r="U1428" s="68"/>
      <c r="V1428" s="68"/>
    </row>
    <row r="1429" spans="20:22" ht="14.25">
      <c r="T1429" s="68"/>
      <c r="U1429" s="68"/>
      <c r="V1429" s="68"/>
    </row>
    <row r="1430" spans="20:22" ht="14.25">
      <c r="T1430" s="68"/>
      <c r="U1430" s="68"/>
      <c r="V1430" s="68"/>
    </row>
    <row r="1431" spans="20:22" ht="14.25">
      <c r="T1431" s="68"/>
      <c r="U1431" s="68"/>
      <c r="V1431" s="68"/>
    </row>
    <row r="1432" spans="20:22" ht="14.25">
      <c r="T1432" s="68"/>
      <c r="U1432" s="68"/>
      <c r="V1432" s="68"/>
    </row>
    <row r="1433" spans="20:22" ht="14.25">
      <c r="T1433" s="68"/>
      <c r="U1433" s="68"/>
      <c r="V1433" s="68"/>
    </row>
    <row r="1434" spans="20:22" ht="14.25">
      <c r="T1434" s="68"/>
      <c r="U1434" s="68"/>
      <c r="V1434" s="68"/>
    </row>
    <row r="1435" spans="20:22" ht="14.25">
      <c r="T1435" s="68"/>
      <c r="U1435" s="68"/>
      <c r="V1435" s="68"/>
    </row>
    <row r="1436" spans="20:22" ht="14.25">
      <c r="T1436" s="68"/>
      <c r="U1436" s="68"/>
      <c r="V1436" s="68"/>
    </row>
    <row r="1437" spans="20:22" ht="14.25">
      <c r="T1437" s="68"/>
      <c r="U1437" s="68"/>
      <c r="V1437" s="68"/>
    </row>
    <row r="1438" spans="20:22" ht="14.25">
      <c r="T1438" s="68"/>
      <c r="U1438" s="68"/>
      <c r="V1438" s="68"/>
    </row>
    <row r="1439" spans="20:22" ht="14.25">
      <c r="T1439" s="68"/>
      <c r="U1439" s="68"/>
      <c r="V1439" s="68"/>
    </row>
    <row r="1440" spans="20:22" ht="14.25">
      <c r="T1440" s="68"/>
      <c r="U1440" s="68"/>
      <c r="V1440" s="68"/>
    </row>
    <row r="1441" spans="20:22" ht="14.25">
      <c r="T1441" s="68"/>
      <c r="U1441" s="68"/>
      <c r="V1441" s="68"/>
    </row>
    <row r="1442" spans="20:22" ht="14.25">
      <c r="T1442" s="68"/>
      <c r="U1442" s="68"/>
      <c r="V1442" s="68"/>
    </row>
    <row r="1443" spans="20:22" ht="14.25">
      <c r="T1443" s="68"/>
      <c r="U1443" s="68"/>
      <c r="V1443" s="68"/>
    </row>
    <row r="1444" spans="20:22" ht="14.25">
      <c r="T1444" s="68"/>
      <c r="U1444" s="68"/>
      <c r="V1444" s="68"/>
    </row>
    <row r="1445" spans="20:22" ht="14.25">
      <c r="T1445" s="68"/>
      <c r="U1445" s="68"/>
      <c r="V1445" s="68"/>
    </row>
    <row r="1446" spans="20:22" ht="14.25">
      <c r="T1446" s="68"/>
      <c r="U1446" s="68"/>
      <c r="V1446" s="68"/>
    </row>
    <row r="1447" spans="20:22" ht="14.25">
      <c r="T1447" s="68"/>
      <c r="U1447" s="68"/>
      <c r="V1447" s="68"/>
    </row>
    <row r="1448" spans="20:22" ht="14.25">
      <c r="T1448" s="68"/>
      <c r="U1448" s="68"/>
      <c r="V1448" s="68"/>
    </row>
    <row r="1449" spans="20:22" ht="14.25">
      <c r="T1449" s="68"/>
      <c r="U1449" s="68"/>
      <c r="V1449" s="68"/>
    </row>
    <row r="1450" spans="20:22" ht="14.25">
      <c r="T1450" s="68"/>
      <c r="U1450" s="68"/>
      <c r="V1450" s="68"/>
    </row>
    <row r="1451" spans="20:22" ht="14.25">
      <c r="T1451" s="68"/>
      <c r="U1451" s="68"/>
      <c r="V1451" s="68"/>
    </row>
    <row r="1452" spans="20:22" ht="14.25">
      <c r="T1452" s="68"/>
      <c r="U1452" s="68"/>
      <c r="V1452" s="68"/>
    </row>
    <row r="1453" spans="20:22" ht="14.25">
      <c r="T1453" s="68"/>
      <c r="U1453" s="68"/>
      <c r="V1453" s="68"/>
    </row>
    <row r="1454" spans="20:22" ht="14.25">
      <c r="T1454" s="68"/>
      <c r="U1454" s="68"/>
      <c r="V1454" s="68"/>
    </row>
    <row r="1455" spans="20:22" ht="14.25">
      <c r="T1455" s="68"/>
      <c r="U1455" s="68"/>
      <c r="V1455" s="68"/>
    </row>
    <row r="1456" spans="20:22" ht="14.25">
      <c r="T1456" s="68"/>
      <c r="U1456" s="68"/>
      <c r="V1456" s="68"/>
    </row>
    <row r="1457" spans="20:22" ht="14.25">
      <c r="T1457" s="68"/>
      <c r="U1457" s="68"/>
      <c r="V1457" s="68"/>
    </row>
    <row r="1458" spans="20:22" ht="14.25">
      <c r="T1458" s="68"/>
      <c r="U1458" s="68"/>
      <c r="V1458" s="68"/>
    </row>
    <row r="1459" spans="20:22" ht="14.25">
      <c r="T1459" s="68"/>
      <c r="U1459" s="68"/>
      <c r="V1459" s="68"/>
    </row>
    <row r="1460" spans="20:22" ht="14.25">
      <c r="T1460" s="68"/>
      <c r="U1460" s="68"/>
      <c r="V1460" s="68"/>
    </row>
    <row r="1461" spans="20:22" ht="14.25">
      <c r="T1461" s="68"/>
      <c r="U1461" s="68"/>
      <c r="V1461" s="68"/>
    </row>
    <row r="1462" spans="20:22" ht="14.25">
      <c r="T1462" s="68"/>
      <c r="U1462" s="68"/>
      <c r="V1462" s="68"/>
    </row>
    <row r="1463" spans="20:22" ht="14.25">
      <c r="T1463" s="68"/>
      <c r="U1463" s="68"/>
      <c r="V1463" s="68"/>
    </row>
    <row r="1464" spans="20:22" ht="14.25">
      <c r="T1464" s="68"/>
      <c r="U1464" s="68"/>
      <c r="V1464" s="68"/>
    </row>
    <row r="1465" spans="20:22" ht="14.25">
      <c r="T1465" s="68"/>
      <c r="U1465" s="68"/>
      <c r="V1465" s="68"/>
    </row>
    <row r="1466" spans="20:22" ht="14.25">
      <c r="T1466" s="68"/>
      <c r="U1466" s="68"/>
      <c r="V1466" s="68"/>
    </row>
    <row r="1467" spans="20:22" ht="14.25">
      <c r="T1467" s="68"/>
      <c r="U1467" s="68"/>
      <c r="V1467" s="68"/>
    </row>
    <row r="1468" spans="20:22" ht="14.25">
      <c r="T1468" s="68"/>
      <c r="U1468" s="68"/>
      <c r="V1468" s="68"/>
    </row>
    <row r="1469" spans="20:22" ht="14.25">
      <c r="T1469" s="68"/>
      <c r="U1469" s="68"/>
      <c r="V1469" s="68"/>
    </row>
    <row r="1470" spans="20:22" ht="14.25">
      <c r="T1470" s="68"/>
      <c r="U1470" s="68"/>
      <c r="V1470" s="68"/>
    </row>
    <row r="1471" spans="20:22" ht="14.25">
      <c r="T1471" s="68"/>
      <c r="U1471" s="68"/>
      <c r="V1471" s="68"/>
    </row>
    <row r="1472" spans="20:22" ht="14.25">
      <c r="T1472" s="68"/>
      <c r="U1472" s="68"/>
      <c r="V1472" s="68"/>
    </row>
    <row r="1473" spans="20:22" ht="14.25">
      <c r="T1473" s="68"/>
      <c r="U1473" s="68"/>
      <c r="V1473" s="68"/>
    </row>
    <row r="1474" spans="20:22" ht="14.25">
      <c r="T1474" s="68"/>
      <c r="U1474" s="68"/>
      <c r="V1474" s="68"/>
    </row>
    <row r="1475" spans="20:22" ht="14.25">
      <c r="T1475" s="68"/>
      <c r="U1475" s="68"/>
      <c r="V1475" s="68"/>
    </row>
    <row r="1476" spans="20:22" ht="14.25">
      <c r="T1476" s="68"/>
      <c r="U1476" s="68"/>
      <c r="V1476" s="68"/>
    </row>
    <row r="1477" spans="20:22" ht="14.25">
      <c r="T1477" s="68"/>
      <c r="U1477" s="68"/>
      <c r="V1477" s="68"/>
    </row>
    <row r="1478" spans="20:22" ht="14.25">
      <c r="T1478" s="68"/>
      <c r="U1478" s="68"/>
      <c r="V1478" s="68"/>
    </row>
    <row r="1479" spans="20:22" ht="14.25">
      <c r="T1479" s="68"/>
      <c r="U1479" s="68"/>
      <c r="V1479" s="68"/>
    </row>
    <row r="1480" spans="20:22" ht="14.25">
      <c r="T1480" s="68"/>
      <c r="U1480" s="68"/>
      <c r="V1480" s="68"/>
    </row>
    <row r="1481" spans="20:22" ht="14.25">
      <c r="T1481" s="68"/>
      <c r="U1481" s="68"/>
      <c r="V1481" s="68"/>
    </row>
    <row r="1482" spans="20:22" ht="14.25">
      <c r="T1482" s="68"/>
      <c r="U1482" s="68"/>
      <c r="V1482" s="68"/>
    </row>
    <row r="1483" spans="20:22" ht="14.25">
      <c r="T1483" s="68"/>
      <c r="U1483" s="68"/>
      <c r="V1483" s="68"/>
    </row>
    <row r="1484" spans="20:22" ht="14.25">
      <c r="T1484" s="68"/>
      <c r="U1484" s="68"/>
      <c r="V1484" s="68"/>
    </row>
    <row r="1485" spans="20:22" ht="14.25">
      <c r="T1485" s="68"/>
      <c r="U1485" s="68"/>
      <c r="V1485" s="68"/>
    </row>
    <row r="1486" spans="20:22" ht="14.25">
      <c r="T1486" s="68"/>
      <c r="U1486" s="68"/>
      <c r="V1486" s="68"/>
    </row>
    <row r="1487" spans="20:22" ht="14.25">
      <c r="T1487" s="68"/>
      <c r="U1487" s="68"/>
      <c r="V1487" s="68"/>
    </row>
    <row r="1488" spans="20:22" ht="14.25">
      <c r="T1488" s="68"/>
      <c r="U1488" s="68"/>
      <c r="V1488" s="68"/>
    </row>
    <row r="1489" spans="20:22" ht="14.25">
      <c r="T1489" s="68"/>
      <c r="U1489" s="68"/>
      <c r="V1489" s="68"/>
    </row>
    <row r="1490" spans="20:22" ht="14.25">
      <c r="T1490" s="68"/>
      <c r="U1490" s="68"/>
      <c r="V1490" s="68"/>
    </row>
    <row r="1491" spans="20:22" ht="14.25">
      <c r="T1491" s="68"/>
      <c r="U1491" s="68"/>
      <c r="V1491" s="68"/>
    </row>
    <row r="1492" spans="20:22" ht="14.25">
      <c r="T1492" s="68"/>
      <c r="U1492" s="68"/>
      <c r="V1492" s="68"/>
    </row>
    <row r="1493" spans="20:22" ht="14.25">
      <c r="T1493" s="68"/>
      <c r="U1493" s="68"/>
      <c r="V1493" s="68"/>
    </row>
    <row r="1494" spans="20:22" ht="14.25">
      <c r="T1494" s="68"/>
      <c r="U1494" s="68"/>
      <c r="V1494" s="68"/>
    </row>
    <row r="1495" spans="20:22" ht="14.25">
      <c r="T1495" s="68"/>
      <c r="U1495" s="68"/>
      <c r="V1495" s="68"/>
    </row>
    <row r="1496" spans="20:22" ht="14.25">
      <c r="T1496" s="68"/>
      <c r="U1496" s="68"/>
      <c r="V1496" s="68"/>
    </row>
    <row r="1497" spans="20:22" ht="14.25">
      <c r="T1497" s="68"/>
      <c r="U1497" s="68"/>
      <c r="V1497" s="68"/>
    </row>
    <row r="1498" spans="20:22" ht="14.25">
      <c r="T1498" s="68"/>
      <c r="U1498" s="68"/>
      <c r="V1498" s="68"/>
    </row>
    <row r="1499" spans="20:22" ht="14.25">
      <c r="T1499" s="68"/>
      <c r="U1499" s="68"/>
      <c r="V1499" s="68"/>
    </row>
    <row r="1500" spans="20:22" ht="14.25">
      <c r="T1500" s="68"/>
      <c r="U1500" s="68"/>
      <c r="V1500" s="68"/>
    </row>
    <row r="1501" spans="20:22" ht="14.25">
      <c r="T1501" s="68"/>
      <c r="U1501" s="68"/>
      <c r="V1501" s="68"/>
    </row>
    <row r="1502" spans="20:22" ht="14.25">
      <c r="T1502" s="68"/>
      <c r="U1502" s="68"/>
      <c r="V1502" s="68"/>
    </row>
    <row r="1503" spans="20:22" ht="14.25">
      <c r="T1503" s="68"/>
      <c r="U1503" s="68"/>
      <c r="V1503" s="68"/>
    </row>
    <row r="1504" spans="20:22" ht="14.25">
      <c r="T1504" s="68"/>
      <c r="U1504" s="68"/>
      <c r="V1504" s="68"/>
    </row>
    <row r="1505" spans="20:22" ht="14.25">
      <c r="T1505" s="68"/>
      <c r="U1505" s="68"/>
      <c r="V1505" s="68"/>
    </row>
    <row r="1506" spans="20:22" ht="14.25">
      <c r="T1506" s="68"/>
      <c r="U1506" s="68"/>
      <c r="V1506" s="68"/>
    </row>
    <row r="1507" spans="20:22" ht="14.25">
      <c r="T1507" s="68"/>
      <c r="U1507" s="68"/>
      <c r="V1507" s="68"/>
    </row>
    <row r="1508" spans="20:22" ht="14.25">
      <c r="T1508" s="68"/>
      <c r="U1508" s="68"/>
      <c r="V1508" s="68"/>
    </row>
    <row r="1509" spans="20:22" ht="14.25">
      <c r="T1509" s="68"/>
      <c r="U1509" s="68"/>
      <c r="V1509" s="68"/>
    </row>
    <row r="1510" spans="20:22" ht="14.25">
      <c r="T1510" s="68"/>
      <c r="U1510" s="68"/>
      <c r="V1510" s="68"/>
    </row>
    <row r="1511" spans="20:22" ht="14.25">
      <c r="T1511" s="68"/>
      <c r="U1511" s="68"/>
      <c r="V1511" s="68"/>
    </row>
    <row r="1512" spans="20:22" ht="14.25">
      <c r="T1512" s="68"/>
      <c r="U1512" s="68"/>
      <c r="V1512" s="68"/>
    </row>
    <row r="1513" spans="20:22" ht="14.25">
      <c r="T1513" s="68"/>
      <c r="U1513" s="68"/>
      <c r="V1513" s="68"/>
    </row>
    <row r="1514" spans="20:22" ht="14.25">
      <c r="T1514" s="68"/>
      <c r="U1514" s="68"/>
      <c r="V1514" s="68"/>
    </row>
    <row r="1515" spans="20:22" ht="14.25">
      <c r="T1515" s="68"/>
      <c r="U1515" s="68"/>
      <c r="V1515" s="68"/>
    </row>
    <row r="1516" spans="20:22" ht="14.25">
      <c r="T1516" s="68"/>
      <c r="U1516" s="68"/>
      <c r="V1516" s="68"/>
    </row>
    <row r="1517" spans="20:22" ht="14.25">
      <c r="T1517" s="68"/>
      <c r="U1517" s="68"/>
      <c r="V1517" s="68"/>
    </row>
    <row r="1518" spans="20:22" ht="14.25">
      <c r="T1518" s="68"/>
      <c r="U1518" s="68"/>
      <c r="V1518" s="68"/>
    </row>
    <row r="1519" spans="20:22" ht="14.25">
      <c r="T1519" s="68"/>
      <c r="U1519" s="68"/>
      <c r="V1519" s="68"/>
    </row>
    <row r="1520" spans="20:22" ht="14.25">
      <c r="T1520" s="68"/>
      <c r="U1520" s="68"/>
      <c r="V1520" s="68"/>
    </row>
    <row r="1521" spans="20:22" ht="14.25">
      <c r="T1521" s="68"/>
      <c r="U1521" s="68"/>
      <c r="V1521" s="68"/>
    </row>
    <row r="1522" spans="20:22" ht="14.25">
      <c r="T1522" s="68"/>
      <c r="U1522" s="68"/>
      <c r="V1522" s="68"/>
    </row>
    <row r="1523" spans="20:22" ht="14.25">
      <c r="T1523" s="68"/>
      <c r="U1523" s="68"/>
      <c r="V1523" s="68"/>
    </row>
    <row r="1524" spans="20:22" ht="14.25">
      <c r="T1524" s="68"/>
      <c r="U1524" s="68"/>
      <c r="V1524" s="68"/>
    </row>
    <row r="1525" spans="20:22" ht="14.25">
      <c r="T1525" s="68"/>
      <c r="U1525" s="68"/>
      <c r="V1525" s="68"/>
    </row>
    <row r="1526" spans="20:22" ht="14.25">
      <c r="T1526" s="68"/>
      <c r="U1526" s="68"/>
      <c r="V1526" s="68"/>
    </row>
    <row r="1527" spans="20:22" ht="14.25">
      <c r="T1527" s="68"/>
      <c r="U1527" s="68"/>
      <c r="V1527" s="68"/>
    </row>
    <row r="1528" spans="20:22" ht="14.25">
      <c r="T1528" s="68"/>
      <c r="U1528" s="68"/>
      <c r="V1528" s="68"/>
    </row>
    <row r="1529" spans="20:22" ht="14.25">
      <c r="T1529" s="68"/>
      <c r="U1529" s="68"/>
      <c r="V1529" s="68"/>
    </row>
    <row r="1530" spans="20:22" ht="14.25">
      <c r="T1530" s="68"/>
      <c r="U1530" s="68"/>
      <c r="V1530" s="68"/>
    </row>
    <row r="1531" spans="20:22" ht="14.25">
      <c r="T1531" s="68"/>
      <c r="U1531" s="68"/>
      <c r="V1531" s="68"/>
    </row>
    <row r="1532" spans="20:22" ht="14.25">
      <c r="T1532" s="68"/>
      <c r="U1532" s="68"/>
      <c r="V1532" s="68"/>
    </row>
    <row r="1533" spans="20:22" ht="14.25">
      <c r="T1533" s="68"/>
      <c r="U1533" s="68"/>
      <c r="V1533" s="68"/>
    </row>
    <row r="1534" spans="20:22" ht="14.25">
      <c r="T1534" s="68"/>
      <c r="U1534" s="68"/>
      <c r="V1534" s="68"/>
    </row>
    <row r="1535" spans="20:22" ht="14.25">
      <c r="T1535" s="68"/>
      <c r="U1535" s="68"/>
      <c r="V1535" s="68"/>
    </row>
    <row r="1536" spans="20:22" ht="14.25">
      <c r="T1536" s="68"/>
      <c r="U1536" s="68"/>
      <c r="V1536" s="68"/>
    </row>
    <row r="1537" spans="20:22" ht="14.25">
      <c r="T1537" s="68"/>
      <c r="U1537" s="68"/>
      <c r="V1537" s="68"/>
    </row>
    <row r="1538" spans="20:22" ht="14.25">
      <c r="T1538" s="68"/>
      <c r="U1538" s="68"/>
      <c r="V1538" s="68"/>
    </row>
    <row r="1539" spans="20:22" ht="14.25">
      <c r="T1539" s="68"/>
      <c r="U1539" s="68"/>
      <c r="V1539" s="68"/>
    </row>
    <row r="1540" spans="20:22" ht="14.25">
      <c r="T1540" s="68"/>
      <c r="U1540" s="68"/>
      <c r="V1540" s="68"/>
    </row>
    <row r="1541" spans="20:22" ht="14.25">
      <c r="T1541" s="68"/>
      <c r="U1541" s="68"/>
      <c r="V1541" s="68"/>
    </row>
    <row r="1542" spans="20:22" ht="14.25">
      <c r="T1542" s="68"/>
      <c r="U1542" s="68"/>
      <c r="V1542" s="68"/>
    </row>
    <row r="1543" spans="20:22" ht="14.25">
      <c r="T1543" s="68"/>
      <c r="U1543" s="68"/>
      <c r="V1543" s="68"/>
    </row>
    <row r="1544" spans="20:22" ht="14.25">
      <c r="T1544" s="68"/>
      <c r="U1544" s="68"/>
      <c r="V1544" s="68"/>
    </row>
    <row r="1545" spans="20:22" ht="14.25">
      <c r="T1545" s="68"/>
      <c r="U1545" s="68"/>
      <c r="V1545" s="68"/>
    </row>
    <row r="1546" spans="20:22" ht="14.25">
      <c r="T1546" s="68"/>
      <c r="U1546" s="68"/>
      <c r="V1546" s="68"/>
    </row>
    <row r="1547" spans="20:22" ht="14.25">
      <c r="T1547" s="68"/>
      <c r="U1547" s="68"/>
      <c r="V1547" s="68"/>
    </row>
    <row r="1548" spans="20:22" ht="14.25">
      <c r="T1548" s="68"/>
      <c r="U1548" s="68"/>
      <c r="V1548" s="68"/>
    </row>
    <row r="1549" spans="20:22" ht="14.25">
      <c r="T1549" s="68"/>
      <c r="U1549" s="68"/>
      <c r="V1549" s="68"/>
    </row>
    <row r="1550" spans="20:22" ht="14.25">
      <c r="T1550" s="68"/>
      <c r="U1550" s="68"/>
      <c r="V1550" s="68"/>
    </row>
    <row r="1551" spans="20:22" ht="14.25">
      <c r="T1551" s="68"/>
      <c r="U1551" s="68"/>
      <c r="V1551" s="68"/>
    </row>
    <row r="1552" spans="20:22" ht="14.25">
      <c r="T1552" s="68"/>
      <c r="U1552" s="68"/>
      <c r="V1552" s="68"/>
    </row>
    <row r="1553" spans="20:22" ht="14.25">
      <c r="T1553" s="68"/>
      <c r="U1553" s="68"/>
      <c r="V1553" s="68"/>
    </row>
    <row r="1554" spans="20:22" ht="14.25">
      <c r="T1554" s="68"/>
      <c r="U1554" s="68"/>
      <c r="V1554" s="68"/>
    </row>
    <row r="1555" spans="20:22" ht="14.25">
      <c r="T1555" s="68"/>
      <c r="U1555" s="68"/>
      <c r="V1555" s="68"/>
    </row>
    <row r="1556" spans="20:22" ht="14.25">
      <c r="T1556" s="68"/>
      <c r="U1556" s="68"/>
      <c r="V1556" s="68"/>
    </row>
    <row r="1557" spans="20:22" ht="14.25">
      <c r="T1557" s="68"/>
      <c r="U1557" s="68"/>
      <c r="V1557" s="68"/>
    </row>
    <row r="1558" spans="20:22" ht="14.25">
      <c r="T1558" s="68"/>
      <c r="U1558" s="68"/>
      <c r="V1558" s="68"/>
    </row>
    <row r="1559" spans="20:22" ht="14.25">
      <c r="T1559" s="68"/>
      <c r="U1559" s="68"/>
      <c r="V1559" s="68"/>
    </row>
    <row r="1560" spans="20:22" ht="14.25">
      <c r="T1560" s="68"/>
      <c r="U1560" s="68"/>
      <c r="V1560" s="68"/>
    </row>
    <row r="1561" spans="20:22" ht="14.25">
      <c r="T1561" s="68"/>
      <c r="U1561" s="68"/>
      <c r="V1561" s="68"/>
    </row>
    <row r="1562" spans="20:22" ht="14.25">
      <c r="T1562" s="68"/>
      <c r="U1562" s="68"/>
      <c r="V1562" s="68"/>
    </row>
    <row r="1563" spans="20:22" ht="14.25">
      <c r="T1563" s="68"/>
      <c r="U1563" s="68"/>
      <c r="V1563" s="68"/>
    </row>
    <row r="1564" spans="20:22" ht="14.25">
      <c r="T1564" s="68"/>
      <c r="U1564" s="68"/>
      <c r="V1564" s="68"/>
    </row>
    <row r="1565" spans="20:22" ht="14.25">
      <c r="T1565" s="68"/>
      <c r="U1565" s="68"/>
      <c r="V1565" s="68"/>
    </row>
    <row r="1566" spans="20:22" ht="14.25">
      <c r="T1566" s="68"/>
      <c r="U1566" s="68"/>
      <c r="V1566" s="68"/>
    </row>
    <row r="1567" spans="20:22" ht="14.25">
      <c r="T1567" s="68"/>
      <c r="U1567" s="68"/>
      <c r="V1567" s="68"/>
    </row>
    <row r="1568" spans="20:22" ht="14.25">
      <c r="T1568" s="68"/>
      <c r="U1568" s="68"/>
      <c r="V1568" s="68"/>
    </row>
    <row r="1569" spans="20:22" ht="14.25">
      <c r="T1569" s="68"/>
      <c r="U1569" s="68"/>
      <c r="V1569" s="68"/>
    </row>
    <row r="1570" spans="20:22" ht="14.25">
      <c r="T1570" s="68"/>
      <c r="U1570" s="68"/>
      <c r="V1570" s="68"/>
    </row>
    <row r="1571" spans="20:22" ht="14.25">
      <c r="T1571" s="68"/>
      <c r="U1571" s="68"/>
      <c r="V1571" s="68"/>
    </row>
    <row r="1572" spans="20:22" ht="14.25">
      <c r="T1572" s="68"/>
      <c r="U1572" s="68"/>
      <c r="V1572" s="68"/>
    </row>
    <row r="1573" spans="20:22" ht="14.25">
      <c r="T1573" s="68"/>
      <c r="U1573" s="68"/>
      <c r="V1573" s="68"/>
    </row>
    <row r="1574" spans="20:22" ht="14.25">
      <c r="T1574" s="68"/>
      <c r="U1574" s="68"/>
      <c r="V1574" s="68"/>
    </row>
    <row r="1575" spans="20:22" ht="14.25">
      <c r="T1575" s="68"/>
      <c r="U1575" s="68"/>
      <c r="V1575" s="68"/>
    </row>
    <row r="1576" spans="20:22" ht="14.25">
      <c r="T1576" s="68"/>
      <c r="U1576" s="68"/>
      <c r="V1576" s="68"/>
    </row>
    <row r="1577" spans="20:22" ht="14.25">
      <c r="T1577" s="68"/>
      <c r="U1577" s="68"/>
      <c r="V1577" s="68"/>
    </row>
    <row r="1578" spans="20:22" ht="14.25">
      <c r="T1578" s="68"/>
      <c r="U1578" s="68"/>
      <c r="V1578" s="68"/>
    </row>
    <row r="1579" spans="20:22" ht="14.25">
      <c r="T1579" s="68"/>
      <c r="U1579" s="68"/>
      <c r="V1579" s="68"/>
    </row>
    <row r="1580" spans="20:22" ht="14.25">
      <c r="T1580" s="68"/>
      <c r="U1580" s="68"/>
      <c r="V1580" s="68"/>
    </row>
    <row r="1581" spans="20:22" ht="14.25">
      <c r="T1581" s="68"/>
      <c r="U1581" s="68"/>
      <c r="V1581" s="68"/>
    </row>
    <row r="1582" spans="20:22" ht="14.25">
      <c r="T1582" s="68"/>
      <c r="U1582" s="68"/>
      <c r="V1582" s="68"/>
    </row>
    <row r="1583" spans="20:22" ht="14.25">
      <c r="T1583" s="68"/>
      <c r="U1583" s="68"/>
      <c r="V1583" s="68"/>
    </row>
    <row r="1584" spans="20:22" ht="14.25">
      <c r="T1584" s="68"/>
      <c r="U1584" s="68"/>
      <c r="V1584" s="68"/>
    </row>
    <row r="1585" spans="20:22" ht="14.25">
      <c r="T1585" s="68"/>
      <c r="U1585" s="68"/>
      <c r="V1585" s="68"/>
    </row>
    <row r="1586" spans="20:22" ht="14.25">
      <c r="T1586" s="68"/>
      <c r="U1586" s="68"/>
      <c r="V1586" s="68"/>
    </row>
    <row r="1587" spans="20:22" ht="14.25">
      <c r="T1587" s="68"/>
      <c r="U1587" s="68"/>
      <c r="V1587" s="68"/>
    </row>
    <row r="1588" spans="20:22" ht="14.25">
      <c r="T1588" s="68"/>
      <c r="U1588" s="68"/>
      <c r="V1588" s="68"/>
    </row>
    <row r="1589" spans="20:22" ht="14.25">
      <c r="T1589" s="68"/>
      <c r="U1589" s="68"/>
      <c r="V1589" s="68"/>
    </row>
    <row r="1590" spans="20:22" ht="14.25">
      <c r="T1590" s="68"/>
      <c r="U1590" s="68"/>
      <c r="V1590" s="68"/>
    </row>
    <row r="1591" spans="20:22" ht="14.25">
      <c r="T1591" s="68"/>
      <c r="U1591" s="68"/>
      <c r="V1591" s="68"/>
    </row>
    <row r="1592" spans="20:22" ht="14.25">
      <c r="T1592" s="68"/>
      <c r="U1592" s="68"/>
      <c r="V1592" s="68"/>
    </row>
    <row r="1593" spans="20:22" ht="14.25">
      <c r="T1593" s="68"/>
      <c r="U1593" s="68"/>
      <c r="V1593" s="68"/>
    </row>
    <row r="1594" spans="20:22" ht="14.25">
      <c r="T1594" s="68"/>
      <c r="U1594" s="68"/>
      <c r="V1594" s="68"/>
    </row>
    <row r="1595" spans="20:22" ht="14.25">
      <c r="T1595" s="68"/>
      <c r="U1595" s="68"/>
      <c r="V1595" s="68"/>
    </row>
    <row r="1596" spans="20:22" ht="14.25">
      <c r="T1596" s="68"/>
      <c r="U1596" s="68"/>
      <c r="V1596" s="68"/>
    </row>
    <row r="1597" spans="20:22" ht="14.25">
      <c r="T1597" s="68"/>
      <c r="U1597" s="68"/>
      <c r="V1597" s="68"/>
    </row>
    <row r="1598" spans="20:22" ht="14.25">
      <c r="T1598" s="68"/>
      <c r="U1598" s="68"/>
      <c r="V1598" s="68"/>
    </row>
    <row r="1599" spans="20:22" ht="14.25">
      <c r="T1599" s="68"/>
      <c r="U1599" s="68"/>
      <c r="V1599" s="68"/>
    </row>
    <row r="1600" spans="20:22" ht="14.25">
      <c r="T1600" s="68"/>
      <c r="U1600" s="68"/>
      <c r="V1600" s="68"/>
    </row>
    <row r="1601" spans="20:22" ht="14.25">
      <c r="T1601" s="68"/>
      <c r="U1601" s="68"/>
      <c r="V1601" s="68"/>
    </row>
    <row r="1602" spans="20:22" ht="14.25">
      <c r="T1602" s="68"/>
      <c r="U1602" s="68"/>
      <c r="V1602" s="68"/>
    </row>
    <row r="1603" spans="20:22" ht="14.25">
      <c r="T1603" s="68"/>
      <c r="U1603" s="68"/>
      <c r="V1603" s="68"/>
    </row>
    <row r="1604" spans="20:22" ht="14.25">
      <c r="T1604" s="68"/>
      <c r="U1604" s="68"/>
      <c r="V1604" s="68"/>
    </row>
    <row r="1605" spans="20:22" ht="14.25">
      <c r="T1605" s="68"/>
      <c r="U1605" s="68"/>
      <c r="V1605" s="68"/>
    </row>
    <row r="1606" spans="20:22" ht="14.25">
      <c r="T1606" s="68"/>
      <c r="U1606" s="68"/>
      <c r="V1606" s="68"/>
    </row>
    <row r="1607" spans="20:22" ht="14.25">
      <c r="T1607" s="68"/>
      <c r="U1607" s="68"/>
      <c r="V1607" s="68"/>
    </row>
    <row r="1608" spans="20:22" ht="14.25">
      <c r="T1608" s="68"/>
      <c r="U1608" s="68"/>
      <c r="V1608" s="68"/>
    </row>
    <row r="1609" spans="20:22" ht="14.25">
      <c r="T1609" s="68"/>
      <c r="U1609" s="68"/>
      <c r="V1609" s="68"/>
    </row>
    <row r="1610" spans="20:22" ht="14.25">
      <c r="T1610" s="68"/>
      <c r="U1610" s="68"/>
      <c r="V1610" s="68"/>
    </row>
    <row r="1611" spans="20:22" ht="14.25">
      <c r="T1611" s="68"/>
      <c r="U1611" s="68"/>
      <c r="V1611" s="68"/>
    </row>
    <row r="1612" spans="20:22" ht="14.25">
      <c r="T1612" s="68"/>
      <c r="U1612" s="68"/>
      <c r="V1612" s="68"/>
    </row>
    <row r="1613" spans="20:22" ht="14.25">
      <c r="T1613" s="68"/>
      <c r="U1613" s="68"/>
      <c r="V1613" s="68"/>
    </row>
    <row r="1614" spans="20:22" ht="14.25">
      <c r="T1614" s="68"/>
      <c r="U1614" s="68"/>
      <c r="V1614" s="68"/>
    </row>
    <row r="1615" spans="20:22" ht="14.25">
      <c r="T1615" s="68"/>
      <c r="U1615" s="68"/>
      <c r="V1615" s="68"/>
    </row>
    <row r="1616" spans="20:22" ht="14.25">
      <c r="T1616" s="68"/>
      <c r="U1616" s="68"/>
      <c r="V1616" s="68"/>
    </row>
    <row r="1617" spans="20:22" ht="14.25">
      <c r="T1617" s="68"/>
      <c r="U1617" s="68"/>
      <c r="V1617" s="68"/>
    </row>
    <row r="1618" spans="20:22" ht="14.25">
      <c r="T1618" s="68"/>
      <c r="U1618" s="68"/>
      <c r="V1618" s="68"/>
    </row>
    <row r="1619" spans="20:22" ht="14.25">
      <c r="T1619" s="68"/>
      <c r="U1619" s="68"/>
      <c r="V1619" s="68"/>
    </row>
    <row r="1620" spans="20:22" ht="14.25">
      <c r="T1620" s="68"/>
      <c r="U1620" s="68"/>
      <c r="V1620" s="68"/>
    </row>
    <row r="1621" spans="20:22" ht="14.25">
      <c r="T1621" s="68"/>
      <c r="U1621" s="68"/>
      <c r="V1621" s="68"/>
    </row>
    <row r="1622" spans="20:22" ht="14.25">
      <c r="T1622" s="68"/>
      <c r="U1622" s="68"/>
      <c r="V1622" s="68"/>
    </row>
    <row r="1623" spans="20:22" ht="14.25">
      <c r="T1623" s="68"/>
      <c r="U1623" s="68"/>
      <c r="V1623" s="68"/>
    </row>
    <row r="1624" spans="20:22" ht="14.25">
      <c r="T1624" s="68"/>
      <c r="U1624" s="68"/>
      <c r="V1624" s="68"/>
    </row>
    <row r="1625" spans="20:22" ht="14.25">
      <c r="T1625" s="68"/>
      <c r="U1625" s="68"/>
      <c r="V1625" s="68"/>
    </row>
    <row r="1626" spans="20:22" ht="14.25">
      <c r="T1626" s="68"/>
      <c r="U1626" s="68"/>
      <c r="V1626" s="68"/>
    </row>
    <row r="1627" spans="20:22" ht="14.25">
      <c r="T1627" s="68"/>
      <c r="U1627" s="68"/>
      <c r="V1627" s="68"/>
    </row>
    <row r="1628" spans="20:22" ht="14.25">
      <c r="T1628" s="68"/>
      <c r="U1628" s="68"/>
      <c r="V1628" s="68"/>
    </row>
    <row r="1629" spans="20:22" ht="14.25">
      <c r="T1629" s="68"/>
      <c r="U1629" s="68"/>
      <c r="V1629" s="68"/>
    </row>
    <row r="1630" spans="20:22" ht="14.25">
      <c r="T1630" s="68"/>
      <c r="U1630" s="68"/>
      <c r="V1630" s="68"/>
    </row>
    <row r="1631" spans="20:22" ht="14.25">
      <c r="T1631" s="68"/>
      <c r="U1631" s="68"/>
      <c r="V1631" s="68"/>
    </row>
    <row r="1632" spans="20:22" ht="14.25">
      <c r="T1632" s="68"/>
      <c r="U1632" s="68"/>
      <c r="V1632" s="68"/>
    </row>
    <row r="1633" spans="20:22" ht="14.25">
      <c r="T1633" s="68"/>
      <c r="U1633" s="68"/>
      <c r="V1633" s="68"/>
    </row>
    <row r="1634" spans="20:22" ht="14.25">
      <c r="T1634" s="68"/>
      <c r="U1634" s="68"/>
      <c r="V1634" s="68"/>
    </row>
    <row r="1635" spans="20:22" ht="14.25">
      <c r="T1635" s="68"/>
      <c r="U1635" s="68"/>
      <c r="V1635" s="68"/>
    </row>
    <row r="1636" spans="20:22" ht="14.25">
      <c r="T1636" s="68"/>
      <c r="U1636" s="68"/>
      <c r="V1636" s="68"/>
    </row>
    <row r="1637" spans="20:22" ht="14.25">
      <c r="T1637" s="68"/>
      <c r="U1637" s="68"/>
      <c r="V1637" s="68"/>
    </row>
    <row r="1638" spans="20:22" ht="14.25">
      <c r="T1638" s="68"/>
      <c r="U1638" s="68"/>
      <c r="V1638" s="68"/>
    </row>
    <row r="1639" spans="20:22" ht="14.25">
      <c r="T1639" s="68"/>
      <c r="U1639" s="68"/>
      <c r="V1639" s="68"/>
    </row>
    <row r="1640" spans="20:22" ht="14.25">
      <c r="T1640" s="68"/>
      <c r="U1640" s="68"/>
      <c r="V1640" s="68"/>
    </row>
    <row r="1641" spans="20:22" ht="14.25">
      <c r="T1641" s="68"/>
      <c r="U1641" s="68"/>
      <c r="V1641" s="68"/>
    </row>
    <row r="1642" spans="20:22" ht="14.25">
      <c r="T1642" s="68"/>
      <c r="U1642" s="68"/>
      <c r="V1642" s="68"/>
    </row>
    <row r="1643" spans="20:22" ht="14.25">
      <c r="T1643" s="68"/>
      <c r="U1643" s="68"/>
      <c r="V1643" s="68"/>
    </row>
    <row r="1644" spans="20:22" ht="14.25">
      <c r="T1644" s="68"/>
      <c r="U1644" s="68"/>
      <c r="V1644" s="68"/>
    </row>
    <row r="1645" spans="20:22" ht="14.25">
      <c r="T1645" s="68"/>
      <c r="U1645" s="68"/>
      <c r="V1645" s="68"/>
    </row>
    <row r="1646" spans="20:22" ht="14.25">
      <c r="T1646" s="68"/>
      <c r="U1646" s="68"/>
      <c r="V1646" s="68"/>
    </row>
    <row r="1647" spans="20:22" ht="14.25">
      <c r="T1647" s="68"/>
      <c r="U1647" s="68"/>
      <c r="V1647" s="68"/>
    </row>
    <row r="1648" spans="20:22" ht="14.25">
      <c r="T1648" s="68"/>
      <c r="U1648" s="68"/>
      <c r="V1648" s="68"/>
    </row>
    <row r="1649" spans="20:22" ht="14.25">
      <c r="T1649" s="68"/>
      <c r="U1649" s="68"/>
      <c r="V1649" s="68"/>
    </row>
    <row r="1650" spans="20:22" ht="14.25">
      <c r="T1650" s="68"/>
      <c r="U1650" s="68"/>
      <c r="V1650" s="68"/>
    </row>
    <row r="1651" spans="20:22" ht="14.25">
      <c r="T1651" s="68"/>
      <c r="U1651" s="68"/>
      <c r="V1651" s="68"/>
    </row>
    <row r="1652" spans="20:22" ht="14.25">
      <c r="T1652" s="68"/>
      <c r="U1652" s="68"/>
      <c r="V1652" s="68"/>
    </row>
    <row r="1653" spans="20:22" ht="14.25">
      <c r="T1653" s="68"/>
      <c r="U1653" s="68"/>
      <c r="V1653" s="68"/>
    </row>
    <row r="1654" spans="20:22" ht="14.25">
      <c r="T1654" s="68"/>
      <c r="U1654" s="68"/>
      <c r="V1654" s="68"/>
    </row>
    <row r="1655" spans="20:22" ht="14.25">
      <c r="T1655" s="68"/>
      <c r="U1655" s="68"/>
      <c r="V1655" s="68"/>
    </row>
    <row r="1656" spans="20:22" ht="14.25">
      <c r="T1656" s="68"/>
      <c r="U1656" s="68"/>
      <c r="V1656" s="68"/>
    </row>
    <row r="1657" spans="20:22" ht="14.25">
      <c r="T1657" s="68"/>
      <c r="U1657" s="68"/>
      <c r="V1657" s="68"/>
    </row>
    <row r="1658" spans="20:22" ht="14.25">
      <c r="T1658" s="68"/>
      <c r="U1658" s="68"/>
      <c r="V1658" s="68"/>
    </row>
    <row r="1659" spans="20:22" ht="14.25">
      <c r="T1659" s="68"/>
      <c r="U1659" s="68"/>
      <c r="V1659" s="68"/>
    </row>
    <row r="1660" spans="20:22" ht="14.25">
      <c r="T1660" s="68"/>
      <c r="U1660" s="68"/>
      <c r="V1660" s="68"/>
    </row>
    <row r="1661" spans="20:22" ht="14.25">
      <c r="T1661" s="68"/>
      <c r="U1661" s="68"/>
      <c r="V1661" s="68"/>
    </row>
    <row r="1662" spans="20:22" ht="14.25">
      <c r="T1662" s="68"/>
      <c r="U1662" s="68"/>
      <c r="V1662" s="68"/>
    </row>
    <row r="1663" spans="20:22" ht="14.25">
      <c r="T1663" s="68"/>
      <c r="U1663" s="68"/>
      <c r="V1663" s="68"/>
    </row>
    <row r="1664" spans="20:22" ht="14.25">
      <c r="T1664" s="68"/>
      <c r="U1664" s="68"/>
      <c r="V1664" s="68"/>
    </row>
    <row r="1665" spans="20:22" ht="14.25">
      <c r="T1665" s="68"/>
      <c r="U1665" s="68"/>
      <c r="V1665" s="68"/>
    </row>
    <row r="1666" spans="20:22" ht="14.25">
      <c r="T1666" s="68"/>
      <c r="U1666" s="68"/>
      <c r="V1666" s="68"/>
    </row>
    <row r="1667" spans="20:22" ht="14.25">
      <c r="T1667" s="68"/>
      <c r="U1667" s="68"/>
      <c r="V1667" s="68"/>
    </row>
    <row r="1668" spans="20:22" ht="14.25">
      <c r="T1668" s="68"/>
      <c r="U1668" s="68"/>
      <c r="V1668" s="68"/>
    </row>
    <row r="1669" spans="20:22" ht="14.25">
      <c r="T1669" s="68"/>
      <c r="U1669" s="68"/>
      <c r="V1669" s="68"/>
    </row>
    <row r="1670" spans="20:22" ht="14.25">
      <c r="T1670" s="68"/>
      <c r="U1670" s="68"/>
      <c r="V1670" s="68"/>
    </row>
    <row r="1671" spans="20:22" ht="14.25">
      <c r="T1671" s="68"/>
      <c r="U1671" s="68"/>
      <c r="V1671" s="68"/>
    </row>
    <row r="1672" spans="20:22" ht="14.25">
      <c r="T1672" s="68"/>
      <c r="U1672" s="68"/>
      <c r="V1672" s="68"/>
    </row>
    <row r="1673" spans="20:22" ht="14.25">
      <c r="T1673" s="68"/>
      <c r="U1673" s="68"/>
      <c r="V1673" s="68"/>
    </row>
    <row r="1674" spans="20:22" ht="14.25">
      <c r="T1674" s="68"/>
      <c r="U1674" s="68"/>
      <c r="V1674" s="68"/>
    </row>
    <row r="1675" spans="20:22" ht="14.25">
      <c r="T1675" s="68"/>
      <c r="U1675" s="68"/>
      <c r="V1675" s="68"/>
    </row>
    <row r="1676" spans="20:22" ht="14.25">
      <c r="T1676" s="68"/>
      <c r="U1676" s="68"/>
      <c r="V1676" s="68"/>
    </row>
    <row r="1677" spans="20:22" ht="14.25">
      <c r="T1677" s="68"/>
      <c r="U1677" s="68"/>
      <c r="V1677" s="68"/>
    </row>
    <row r="1678" spans="20:22" ht="14.25">
      <c r="T1678" s="68"/>
      <c r="U1678" s="68"/>
      <c r="V1678" s="68"/>
    </row>
    <row r="1679" spans="20:22" ht="14.25">
      <c r="T1679" s="68"/>
      <c r="U1679" s="68"/>
      <c r="V1679" s="68"/>
    </row>
    <row r="1680" spans="20:22" ht="14.25">
      <c r="T1680" s="68"/>
      <c r="U1680" s="68"/>
      <c r="V1680" s="68"/>
    </row>
    <row r="1681" spans="20:22" ht="14.25">
      <c r="T1681" s="68"/>
      <c r="U1681" s="68"/>
      <c r="V1681" s="68"/>
    </row>
    <row r="1682" spans="20:22" ht="14.25">
      <c r="T1682" s="68"/>
      <c r="U1682" s="68"/>
      <c r="V1682" s="68"/>
    </row>
    <row r="1683" spans="20:22" ht="14.25">
      <c r="T1683" s="68"/>
      <c r="U1683" s="68"/>
      <c r="V1683" s="68"/>
    </row>
    <row r="1684" spans="20:22" ht="14.25">
      <c r="T1684" s="68"/>
      <c r="U1684" s="68"/>
      <c r="V1684" s="68"/>
    </row>
    <row r="1685" spans="20:22" ht="14.25">
      <c r="T1685" s="68"/>
      <c r="U1685" s="68"/>
      <c r="V1685" s="68"/>
    </row>
    <row r="1686" spans="20:22" ht="14.25">
      <c r="T1686" s="68"/>
      <c r="U1686" s="68"/>
      <c r="V1686" s="68"/>
    </row>
    <row r="1687" spans="20:22" ht="14.25">
      <c r="T1687" s="68"/>
      <c r="U1687" s="68"/>
      <c r="V1687" s="68"/>
    </row>
    <row r="1688" spans="20:22" ht="14.25">
      <c r="T1688" s="68"/>
      <c r="U1688" s="68"/>
      <c r="V1688" s="68"/>
    </row>
    <row r="1689" spans="20:22" ht="14.25">
      <c r="T1689" s="68"/>
      <c r="U1689" s="68"/>
      <c r="V1689" s="68"/>
    </row>
    <row r="1690" spans="20:22" ht="14.25">
      <c r="T1690" s="68"/>
      <c r="U1690" s="68"/>
      <c r="V1690" s="68"/>
    </row>
    <row r="1691" spans="20:22" ht="14.25">
      <c r="T1691" s="68"/>
      <c r="U1691" s="68"/>
      <c r="V1691" s="68"/>
    </row>
    <row r="1692" spans="20:22" ht="14.25">
      <c r="T1692" s="68"/>
      <c r="U1692" s="68"/>
      <c r="V1692" s="68"/>
    </row>
    <row r="1693" spans="20:22" ht="14.25">
      <c r="T1693" s="68"/>
      <c r="U1693" s="68"/>
      <c r="V1693" s="68"/>
    </row>
    <row r="1694" spans="20:22" ht="14.25">
      <c r="T1694" s="68"/>
      <c r="U1694" s="68"/>
      <c r="V1694" s="68"/>
    </row>
    <row r="1695" spans="20:22" ht="14.25">
      <c r="T1695" s="68"/>
      <c r="U1695" s="68"/>
      <c r="V1695" s="68"/>
    </row>
    <row r="1696" spans="20:22" ht="14.25">
      <c r="T1696" s="68"/>
      <c r="U1696" s="68"/>
      <c r="V1696" s="68"/>
    </row>
    <row r="1697" spans="20:22" ht="14.25">
      <c r="T1697" s="68"/>
      <c r="U1697" s="68"/>
      <c r="V1697" s="68"/>
    </row>
    <row r="1698" spans="20:22" ht="14.25">
      <c r="T1698" s="68"/>
      <c r="U1698" s="68"/>
      <c r="V1698" s="68"/>
    </row>
    <row r="1699" spans="20:22" ht="14.25">
      <c r="T1699" s="68"/>
      <c r="U1699" s="68"/>
      <c r="V1699" s="68"/>
    </row>
    <row r="1700" spans="20:22" ht="14.25">
      <c r="T1700" s="68"/>
      <c r="U1700" s="68"/>
      <c r="V1700" s="68"/>
    </row>
    <row r="1701" spans="20:22" ht="14.25">
      <c r="T1701" s="68"/>
      <c r="U1701" s="68"/>
      <c r="V1701" s="68"/>
    </row>
    <row r="1702" spans="20:22" ht="14.25">
      <c r="T1702" s="68"/>
      <c r="U1702" s="68"/>
      <c r="V1702" s="68"/>
    </row>
    <row r="1703" spans="20:22" ht="14.25">
      <c r="T1703" s="68"/>
      <c r="U1703" s="68"/>
      <c r="V1703" s="68"/>
    </row>
    <row r="1704" spans="20:22" ht="14.25">
      <c r="T1704" s="68"/>
      <c r="U1704" s="68"/>
      <c r="V1704" s="68"/>
    </row>
    <row r="1705" spans="20:22" ht="14.25">
      <c r="T1705" s="68"/>
      <c r="U1705" s="68"/>
      <c r="V1705" s="68"/>
    </row>
    <row r="1706" spans="20:22" ht="14.25">
      <c r="T1706" s="68"/>
      <c r="U1706" s="68"/>
      <c r="V1706" s="68"/>
    </row>
    <row r="1707" spans="20:22" ht="14.25">
      <c r="T1707" s="68"/>
      <c r="U1707" s="68"/>
      <c r="V1707" s="68"/>
    </row>
    <row r="1708" spans="20:22" ht="14.25">
      <c r="T1708" s="68"/>
      <c r="U1708" s="68"/>
      <c r="V1708" s="68"/>
    </row>
    <row r="1709" spans="20:22" ht="14.25">
      <c r="T1709" s="68"/>
      <c r="U1709" s="68"/>
      <c r="V1709" s="68"/>
    </row>
    <row r="1710" spans="20:22" ht="14.25">
      <c r="T1710" s="68"/>
      <c r="U1710" s="68"/>
      <c r="V1710" s="68"/>
    </row>
    <row r="1711" spans="20:22" ht="14.25">
      <c r="T1711" s="68"/>
      <c r="U1711" s="68"/>
      <c r="V1711" s="68"/>
    </row>
    <row r="1712" spans="20:22" ht="14.25">
      <c r="T1712" s="68"/>
      <c r="U1712" s="68"/>
      <c r="V1712" s="68"/>
    </row>
    <row r="1713" spans="20:22" ht="14.25">
      <c r="T1713" s="68"/>
      <c r="U1713" s="68"/>
      <c r="V1713" s="68"/>
    </row>
    <row r="1714" spans="20:22" ht="14.25">
      <c r="T1714" s="68"/>
      <c r="U1714" s="68"/>
      <c r="V1714" s="68"/>
    </row>
  </sheetData>
  <sheetProtection/>
  <mergeCells count="56">
    <mergeCell ref="A49:C49"/>
    <mergeCell ref="D50:V50"/>
    <mergeCell ref="D51:V51"/>
    <mergeCell ref="A51:C51"/>
    <mergeCell ref="D52:G52"/>
    <mergeCell ref="A52:C52"/>
    <mergeCell ref="A50:C50"/>
    <mergeCell ref="A1:V1"/>
    <mergeCell ref="A2:B3"/>
    <mergeCell ref="C2:G3"/>
    <mergeCell ref="H4:H5"/>
    <mergeCell ref="I4:L4"/>
    <mergeCell ref="I5:J5"/>
    <mergeCell ref="K5:L5"/>
    <mergeCell ref="C4:C5"/>
    <mergeCell ref="N4:Q4"/>
    <mergeCell ref="A12:B14"/>
    <mergeCell ref="F5:G5"/>
    <mergeCell ref="D4:G4"/>
    <mergeCell ref="A6:B11"/>
    <mergeCell ref="A4:B5"/>
    <mergeCell ref="R2:V3"/>
    <mergeCell ref="R4:R5"/>
    <mergeCell ref="S4:V4"/>
    <mergeCell ref="S5:T5"/>
    <mergeCell ref="U5:V5"/>
    <mergeCell ref="H2:L3"/>
    <mergeCell ref="M2:Q3"/>
    <mergeCell ref="M48:Q48"/>
    <mergeCell ref="M4:M5"/>
    <mergeCell ref="N5:O5"/>
    <mergeCell ref="P5:Q5"/>
    <mergeCell ref="D47:L47"/>
    <mergeCell ref="M46:P46"/>
    <mergeCell ref="M47:Q47"/>
    <mergeCell ref="D5:E5"/>
    <mergeCell ref="A15:B15"/>
    <mergeCell ref="A19:B24"/>
    <mergeCell ref="A16:B18"/>
    <mergeCell ref="R47:V47"/>
    <mergeCell ref="D46:L46"/>
    <mergeCell ref="A44:C44"/>
    <mergeCell ref="A43:C43"/>
    <mergeCell ref="A25:B25"/>
    <mergeCell ref="A45:C45"/>
    <mergeCell ref="A32:B42"/>
    <mergeCell ref="V53:X53"/>
    <mergeCell ref="M49:Q49"/>
    <mergeCell ref="R46:V46"/>
    <mergeCell ref="A26:C31"/>
    <mergeCell ref="A47:C47"/>
    <mergeCell ref="A46:C46"/>
    <mergeCell ref="D26:G28"/>
    <mergeCell ref="D29:G31"/>
    <mergeCell ref="A48:C48"/>
    <mergeCell ref="S52:U52"/>
  </mergeCells>
  <printOptions horizontalCentered="1" verticalCentered="1"/>
  <pageMargins left="0.3937007874015748" right="0.3937007874015748" top="0.1968503937007874" bottom="0.2362204724409449" header="0.1968503937007874" footer="0.3937007874015748"/>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2011-10-27T01:10:43Z</cp:lastPrinted>
  <dcterms:created xsi:type="dcterms:W3CDTF">2007-06-26T01:59:41Z</dcterms:created>
  <dcterms:modified xsi:type="dcterms:W3CDTF">2011-10-27T01:11:28Z</dcterms:modified>
  <cp:category/>
  <cp:version/>
  <cp:contentType/>
  <cp:contentStatus/>
</cp:coreProperties>
</file>