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620" windowWidth="10005" windowHeight="6540" activeTab="0"/>
  </bookViews>
  <sheets>
    <sheet name="日四技96年入學0405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_xlnm.Print_Area" localSheetId="0">'日四技96年入學0405'!$A$1:$X$46</definedName>
  </definedNames>
  <calcPr fullCalcOnLoad="1"/>
</workbook>
</file>

<file path=xl/sharedStrings.xml><?xml version="1.0" encoding="utf-8"?>
<sst xmlns="http://schemas.openxmlformats.org/spreadsheetml/2006/main" count="191" uniqueCount="103">
  <si>
    <t>第  一  學  年</t>
  </si>
  <si>
    <r>
      <t>學分</t>
    </r>
    <r>
      <rPr>
        <sz val="11"/>
        <rFont val="新細明體"/>
        <family val="1"/>
      </rPr>
      <t>/時數</t>
    </r>
  </si>
  <si>
    <t>第  二  學  年</t>
  </si>
  <si>
    <r>
      <t>學分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>時數</t>
    </r>
  </si>
  <si>
    <t>第  三  學 年</t>
  </si>
  <si>
    <r>
      <t xml:space="preserve"> </t>
    </r>
    <r>
      <rPr>
        <sz val="11"/>
        <rFont val="細明體"/>
        <family val="3"/>
      </rPr>
      <t>學分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>時數</t>
    </r>
  </si>
  <si>
    <t>第  四  學  年</t>
  </si>
  <si>
    <t>共 同 必 修 科 目</t>
  </si>
  <si>
    <t>上</t>
  </si>
  <si>
    <t>下</t>
  </si>
  <si>
    <t>備註</t>
  </si>
  <si>
    <t>必</t>
  </si>
  <si>
    <t>憲法與立國精神</t>
  </si>
  <si>
    <t>實用中文</t>
  </si>
  <si>
    <t>世界文化史</t>
  </si>
  <si>
    <t>共同 必 修 小 計</t>
  </si>
  <si>
    <t>專 業 必 修 科 目</t>
  </si>
  <si>
    <t>財務管理</t>
  </si>
  <si>
    <t>管理資訊系統</t>
  </si>
  <si>
    <t>秘書實務</t>
  </si>
  <si>
    <t>專題研究(二)</t>
  </si>
  <si>
    <t>門市服務實習</t>
  </si>
  <si>
    <t>商事法</t>
  </si>
  <si>
    <t>生產與作業管理</t>
  </si>
  <si>
    <t>行銷管理</t>
  </si>
  <si>
    <t>專 業 必 修 小 計</t>
  </si>
  <si>
    <t>專 業 選 修 科 目</t>
  </si>
  <si>
    <t>商業自動化</t>
  </si>
  <si>
    <t>管理會計</t>
  </si>
  <si>
    <t>服務業管理</t>
  </si>
  <si>
    <t>消費者行為與實務</t>
  </si>
  <si>
    <t>貨幣與銀行</t>
  </si>
  <si>
    <t>企業分析與診斷</t>
  </si>
  <si>
    <t>專 業 選 修 小 計</t>
  </si>
  <si>
    <t>共同必修累計學分/時數</t>
  </si>
  <si>
    <t>共同必修累計　學分/時數</t>
  </si>
  <si>
    <t>專業必修累計學分/時數</t>
  </si>
  <si>
    <t>專業必修累計　學分/時數</t>
  </si>
  <si>
    <t>專業選修累計學分/時數</t>
  </si>
  <si>
    <t>專業選修累計　學分/時數</t>
  </si>
  <si>
    <t>學期小計</t>
  </si>
  <si>
    <t>學期累計　學分/時數</t>
  </si>
  <si>
    <t>學期累計　　　學分/時數</t>
  </si>
  <si>
    <t>學期累計        學分/時數</t>
  </si>
  <si>
    <t xml:space="preserve"> </t>
  </si>
  <si>
    <t xml:space="preserve">單位主管:    </t>
  </si>
  <si>
    <t>製表:</t>
  </si>
  <si>
    <t>專題研究I</t>
  </si>
  <si>
    <t>五選三</t>
  </si>
  <si>
    <t>三選一</t>
  </si>
  <si>
    <t>多媒體軟體應用</t>
  </si>
  <si>
    <t>組織理論與管理</t>
  </si>
  <si>
    <t>商店佈置與管理</t>
  </si>
  <si>
    <t>總計:128/147</t>
  </si>
  <si>
    <r>
      <t xml:space="preserve">註 </t>
    </r>
    <r>
      <rPr>
        <sz val="12"/>
        <rFont val="Times New Roman"/>
        <family val="1"/>
      </rPr>
      <t>: 1</t>
    </r>
    <r>
      <rPr>
        <sz val="12"/>
        <rFont val="細明體"/>
        <family val="3"/>
      </rPr>
      <t xml:space="preserve">、最低畢業學分 </t>
    </r>
    <r>
      <rPr>
        <sz val="12"/>
        <rFont val="Times New Roman"/>
        <family val="1"/>
      </rPr>
      <t xml:space="preserve">128 </t>
    </r>
    <r>
      <rPr>
        <sz val="12"/>
        <rFont val="細明體"/>
        <family val="3"/>
      </rPr>
      <t>學分</t>
    </r>
  </si>
  <si>
    <t>企業資源規劃</t>
  </si>
  <si>
    <t>金融市場</t>
  </si>
  <si>
    <t>建議至少選二門</t>
  </si>
  <si>
    <t xml:space="preserve">    2、共同必修學分32學分</t>
  </si>
  <si>
    <r>
      <t xml:space="preserve">       3</t>
    </r>
    <r>
      <rPr>
        <sz val="12"/>
        <rFont val="細明體"/>
        <family val="3"/>
      </rPr>
      <t>、專業必修學分</t>
    </r>
    <r>
      <rPr>
        <sz val="12"/>
        <rFont val="新細明體"/>
        <family val="1"/>
      </rPr>
      <t>61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學分</t>
    </r>
  </si>
  <si>
    <r>
      <t>4</t>
    </r>
    <r>
      <rPr>
        <sz val="12"/>
        <rFont val="細明體"/>
        <family val="3"/>
      </rPr>
      <t>、專業選修學分</t>
    </r>
    <r>
      <rPr>
        <sz val="12"/>
        <rFont val="Times New Roman"/>
        <family val="1"/>
      </rPr>
      <t>35</t>
    </r>
    <r>
      <rPr>
        <sz val="12"/>
        <rFont val="細明體"/>
        <family val="3"/>
      </rPr>
      <t>學分</t>
    </r>
    <r>
      <rPr>
        <sz val="12"/>
        <rFont val="標楷體"/>
        <family val="4"/>
      </rPr>
      <t xml:space="preserve">      </t>
    </r>
  </si>
  <si>
    <t>文化創意概論</t>
  </si>
  <si>
    <t>金融法規</t>
  </si>
  <si>
    <t>品牌經營</t>
  </si>
  <si>
    <t>連銷經營管理</t>
  </si>
  <si>
    <t>中小企業管理</t>
  </si>
  <si>
    <t>財務報表分析</t>
  </si>
  <si>
    <t xml:space="preserve">投資學 </t>
  </si>
  <si>
    <t>電腦乙級檢定</t>
  </si>
  <si>
    <t>金融商品</t>
  </si>
  <si>
    <t xml:space="preserve">電子商務 </t>
  </si>
  <si>
    <t>統計軟體應用</t>
  </si>
  <si>
    <t>顧客關係管理</t>
  </si>
  <si>
    <t>連鎖與加盟事業</t>
  </si>
  <si>
    <t>物流管理</t>
  </si>
  <si>
    <t>企業資源規劃實務管理</t>
  </si>
  <si>
    <t>企劃書撰寫</t>
  </si>
  <si>
    <t>網路行銷</t>
  </si>
  <si>
    <t>休閒事業概論</t>
  </si>
  <si>
    <t>策略管理</t>
  </si>
  <si>
    <t>人力資源管理</t>
  </si>
  <si>
    <t>統計學 I II</t>
  </si>
  <si>
    <t>會計學 I II</t>
  </si>
  <si>
    <t>經濟學 I II</t>
  </si>
  <si>
    <t>管理學</t>
  </si>
  <si>
    <t>商用軟體</t>
  </si>
  <si>
    <t>體育 I II</t>
  </si>
  <si>
    <t>軍訓 I II</t>
  </si>
  <si>
    <t>服務教育 I II</t>
  </si>
  <si>
    <t>國文 I II</t>
  </si>
  <si>
    <t>英文  I II</t>
  </si>
  <si>
    <t>微積分 I II</t>
  </si>
  <si>
    <t>體育III IV</t>
  </si>
  <si>
    <t>通識課程 I II</t>
  </si>
  <si>
    <t>英文 III</t>
  </si>
  <si>
    <t>英文聴力</t>
  </si>
  <si>
    <t>通識課程(三)(四)</t>
  </si>
  <si>
    <r>
      <t xml:space="preserve">東南技術學院九十六學年度企業管理系 日間部四年制 應修學分表 ( </t>
    </r>
    <r>
      <rPr>
        <b/>
        <sz val="13"/>
        <rFont val="Arial Unicode MS"/>
        <family val="2"/>
      </rPr>
      <t xml:space="preserve">98 </t>
    </r>
    <r>
      <rPr>
        <b/>
        <sz val="13"/>
        <color indexed="52"/>
        <rFont val="標楷體"/>
        <family val="4"/>
      </rPr>
      <t>年</t>
    </r>
    <r>
      <rPr>
        <b/>
        <sz val="13"/>
        <color indexed="52"/>
        <rFont val="Arial Unicode MS"/>
        <family val="2"/>
      </rPr>
      <t>10</t>
    </r>
    <r>
      <rPr>
        <b/>
        <sz val="13"/>
        <color indexed="52"/>
        <rFont val="標楷體"/>
        <family val="4"/>
      </rPr>
      <t>月</t>
    </r>
    <r>
      <rPr>
        <b/>
        <sz val="13"/>
        <color indexed="52"/>
        <rFont val="Arial Unicode MS"/>
        <family val="2"/>
      </rPr>
      <t>29</t>
    </r>
    <r>
      <rPr>
        <b/>
        <sz val="13"/>
        <color indexed="52"/>
        <rFont val="標楷體"/>
        <family val="4"/>
      </rPr>
      <t>日 系務會議13通過</t>
    </r>
    <r>
      <rPr>
        <b/>
        <sz val="13"/>
        <rFont val="細明體"/>
        <family val="3"/>
      </rPr>
      <t xml:space="preserve">) </t>
    </r>
  </si>
  <si>
    <t>商用英文</t>
  </si>
  <si>
    <t>商業溝通</t>
  </si>
  <si>
    <t>保險理論與實務</t>
  </si>
  <si>
    <t>多益英語閱讀</t>
  </si>
  <si>
    <t>98.10.29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</si>
</sst>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6">
    <font>
      <sz val="12"/>
      <name val="新細明體"/>
      <family val="1"/>
    </font>
    <font>
      <sz val="10"/>
      <name val="Arial"/>
      <family val="2"/>
    </font>
    <font>
      <sz val="12"/>
      <name val="標楷體"/>
      <family val="4"/>
    </font>
    <font>
      <b/>
      <sz val="14"/>
      <name val="細明體"/>
      <family val="3"/>
    </font>
    <font>
      <sz val="13"/>
      <name val="新細明體"/>
      <family val="1"/>
    </font>
    <font>
      <sz val="11"/>
      <name val="新細明體"/>
      <family val="1"/>
    </font>
    <font>
      <sz val="11"/>
      <name val="細明體"/>
      <family val="3"/>
    </font>
    <font>
      <sz val="11"/>
      <name val="Times New Roman"/>
      <family val="1"/>
    </font>
    <font>
      <sz val="11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sz val="12"/>
      <color indexed="8"/>
      <name val="細明體"/>
      <family val="3"/>
    </font>
    <font>
      <b/>
      <sz val="12"/>
      <color indexed="8"/>
      <name val="細明體"/>
      <family val="3"/>
    </font>
    <font>
      <b/>
      <sz val="12"/>
      <name val="細明體"/>
      <family val="3"/>
    </font>
    <font>
      <sz val="10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標楷體"/>
      <family val="4"/>
    </font>
    <font>
      <sz val="10"/>
      <color indexed="8"/>
      <name val="標楷體"/>
      <family val="4"/>
    </font>
    <font>
      <b/>
      <sz val="13"/>
      <name val="細明體"/>
      <family val="3"/>
    </font>
    <font>
      <sz val="12"/>
      <color indexed="10"/>
      <name val="細明體"/>
      <family val="3"/>
    </font>
    <font>
      <sz val="9"/>
      <name val="MingLiU"/>
      <family val="3"/>
    </font>
    <font>
      <sz val="12"/>
      <color indexed="10"/>
      <name val="新細明體"/>
      <family val="1"/>
    </font>
    <font>
      <sz val="8"/>
      <name val="細明體"/>
      <family val="3"/>
    </font>
    <font>
      <sz val="12"/>
      <color indexed="8"/>
      <name val="Arial Unicode MS"/>
      <family val="2"/>
    </font>
    <font>
      <sz val="12"/>
      <name val="Arial Unicode MS"/>
      <family val="2"/>
    </font>
    <font>
      <sz val="10"/>
      <name val="Arial Unicode MS"/>
      <family val="2"/>
    </font>
    <font>
      <sz val="12"/>
      <color indexed="10"/>
      <name val="Arial Unicode MS"/>
      <family val="2"/>
    </font>
    <font>
      <sz val="12"/>
      <color indexed="8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b/>
      <sz val="13"/>
      <color indexed="52"/>
      <name val="標楷體"/>
      <family val="4"/>
    </font>
    <font>
      <b/>
      <sz val="13"/>
      <name val="Arial Unicode MS"/>
      <family val="2"/>
    </font>
    <font>
      <b/>
      <sz val="13"/>
      <color indexed="52"/>
      <name val="Arial Unicode MS"/>
      <family val="2"/>
    </font>
    <font>
      <sz val="12"/>
      <color indexed="17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95">
    <xf numFmtId="0" fontId="0" fillId="0" borderId="0" xfId="0" applyAlignment="1">
      <alignment vertical="center"/>
    </xf>
    <xf numFmtId="0" fontId="4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6" fillId="0" borderId="2" xfId="16" applyFont="1" applyBorder="1" applyAlignment="1">
      <alignment horizontal="center" vertical="center"/>
      <protection/>
    </xf>
    <xf numFmtId="0" fontId="8" fillId="0" borderId="3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5" xfId="16" applyNumberFormat="1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6" fillId="0" borderId="5" xfId="16" applyNumberFormat="1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6" fillId="0" borderId="7" xfId="16" applyNumberFormat="1" applyFont="1" applyBorder="1" applyAlignment="1">
      <alignment horizontal="center" vertical="center"/>
      <protection/>
    </xf>
    <xf numFmtId="0" fontId="0" fillId="0" borderId="5" xfId="16" applyNumberFormat="1" applyFont="1" applyBorder="1" applyAlignment="1">
      <alignment horizontal="center" vertical="center"/>
      <protection/>
    </xf>
    <xf numFmtId="0" fontId="10" fillId="0" borderId="5" xfId="16" applyNumberFormat="1" applyFont="1" applyBorder="1" applyAlignment="1">
      <alignment horizontal="center" vertical="center"/>
      <protection/>
    </xf>
    <xf numFmtId="0" fontId="9" fillId="2" borderId="8" xfId="16" applyNumberFormat="1" applyFont="1" applyFill="1" applyBorder="1" applyAlignment="1">
      <alignment horizontal="center" vertical="center"/>
      <protection/>
    </xf>
    <xf numFmtId="0" fontId="9" fillId="2" borderId="9" xfId="16" applyNumberFormat="1" applyFont="1" applyFill="1" applyBorder="1" applyAlignment="1">
      <alignment horizontal="center" vertical="center"/>
      <protection/>
    </xf>
    <xf numFmtId="0" fontId="10" fillId="2" borderId="5" xfId="16" applyNumberFormat="1" applyFont="1" applyFill="1" applyBorder="1" applyAlignment="1">
      <alignment horizontal="center" vertical="center"/>
      <protection/>
    </xf>
    <xf numFmtId="0" fontId="10" fillId="2" borderId="6" xfId="16" applyFont="1" applyFill="1" applyBorder="1" applyAlignment="1">
      <alignment horizontal="left" vertical="center" wrapText="1"/>
      <protection/>
    </xf>
    <xf numFmtId="0" fontId="10" fillId="2" borderId="7" xfId="16" applyNumberFormat="1" applyFont="1" applyFill="1" applyBorder="1" applyAlignment="1">
      <alignment horizontal="center" vertical="center"/>
      <protection/>
    </xf>
    <xf numFmtId="0" fontId="2" fillId="2" borderId="7" xfId="16" applyNumberFormat="1" applyFont="1" applyFill="1" applyBorder="1" applyAlignment="1">
      <alignment horizontal="center" vertical="center"/>
      <protection/>
    </xf>
    <xf numFmtId="0" fontId="0" fillId="0" borderId="6" xfId="16" applyFont="1" applyBorder="1" applyAlignment="1">
      <alignment horizontal="left" vertical="center"/>
      <protection/>
    </xf>
    <xf numFmtId="0" fontId="2" fillId="2" borderId="5" xfId="16" applyNumberFormat="1" applyFont="1" applyFill="1" applyBorder="1" applyAlignment="1">
      <alignment horizontal="center" vertical="center"/>
      <protection/>
    </xf>
    <xf numFmtId="0" fontId="5" fillId="3" borderId="4" xfId="16" applyFont="1" applyFill="1" applyBorder="1" applyAlignment="1">
      <alignment horizontal="center" vertical="center"/>
      <protection/>
    </xf>
    <xf numFmtId="0" fontId="5" fillId="3" borderId="6" xfId="16" applyFont="1" applyFill="1" applyBorder="1" applyAlignment="1">
      <alignment horizontal="center" vertical="center"/>
      <protection/>
    </xf>
    <xf numFmtId="0" fontId="5" fillId="3" borderId="8" xfId="16" applyFont="1" applyFill="1" applyBorder="1" applyAlignment="1">
      <alignment horizontal="center" vertical="center"/>
      <protection/>
    </xf>
    <xf numFmtId="0" fontId="5" fillId="3" borderId="9" xfId="16" applyFont="1" applyFill="1" applyBorder="1" applyAlignment="1">
      <alignment horizontal="center" vertical="center"/>
      <protection/>
    </xf>
    <xf numFmtId="0" fontId="5" fillId="3" borderId="5" xfId="16" applyFont="1" applyFill="1" applyBorder="1" applyAlignment="1">
      <alignment horizontal="center" vertical="center"/>
      <protection/>
    </xf>
    <xf numFmtId="0" fontId="7" fillId="3" borderId="8" xfId="16" applyFont="1" applyFill="1" applyBorder="1" applyAlignment="1">
      <alignment horizontal="center" vertical="center"/>
      <protection/>
    </xf>
    <xf numFmtId="0" fontId="7" fillId="3" borderId="9" xfId="16" applyFont="1" applyFill="1" applyBorder="1" applyAlignment="1">
      <alignment horizontal="center" vertical="center"/>
      <protection/>
    </xf>
    <xf numFmtId="0" fontId="8" fillId="3" borderId="5" xfId="16" applyFont="1" applyFill="1" applyBorder="1" applyAlignment="1">
      <alignment horizontal="center" vertical="center"/>
      <protection/>
    </xf>
    <xf numFmtId="0" fontId="6" fillId="3" borderId="6" xfId="16" applyFont="1" applyFill="1" applyBorder="1" applyAlignment="1">
      <alignment horizontal="center" vertical="center"/>
      <protection/>
    </xf>
    <xf numFmtId="0" fontId="8" fillId="3" borderId="7" xfId="16" applyFont="1" applyFill="1" applyBorder="1" applyAlignment="1">
      <alignment horizontal="center" vertical="center"/>
      <protection/>
    </xf>
    <xf numFmtId="0" fontId="10" fillId="0" borderId="4" xfId="16" applyFont="1" applyBorder="1" applyAlignment="1">
      <alignment horizontal="center" vertical="center"/>
      <protection/>
    </xf>
    <xf numFmtId="0" fontId="10" fillId="0" borderId="6" xfId="16" applyFont="1" applyBorder="1" applyAlignment="1">
      <alignment horizontal="center" vertical="center"/>
      <protection/>
    </xf>
    <xf numFmtId="0" fontId="10" fillId="0" borderId="5" xfId="16" applyFont="1" applyBorder="1" applyAlignment="1">
      <alignment horizontal="center" vertical="center"/>
      <protection/>
    </xf>
    <xf numFmtId="0" fontId="11" fillId="0" borderId="6" xfId="16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4" xfId="0" applyFont="1" applyFill="1" applyBorder="1" applyAlignment="1">
      <alignment vertical="center"/>
    </xf>
    <xf numFmtId="0" fontId="11" fillId="0" borderId="8" xfId="16" applyNumberFormat="1" applyFont="1" applyFill="1" applyBorder="1" applyAlignment="1">
      <alignment horizontal="center" vertical="center"/>
      <protection/>
    </xf>
    <xf numFmtId="0" fontId="11" fillId="0" borderId="5" xfId="16" applyFont="1" applyFill="1" applyBorder="1" applyAlignment="1">
      <alignment horizontal="center" vertical="center"/>
      <protection/>
    </xf>
    <xf numFmtId="0" fontId="11" fillId="0" borderId="8" xfId="16" applyFont="1" applyFill="1" applyBorder="1" applyAlignment="1">
      <alignment horizontal="center" vertical="center"/>
      <protection/>
    </xf>
    <xf numFmtId="0" fontId="11" fillId="0" borderId="9" xfId="16" applyFont="1" applyFill="1" applyBorder="1" applyAlignment="1">
      <alignment horizontal="center" vertical="center"/>
      <protection/>
    </xf>
    <xf numFmtId="0" fontId="11" fillId="0" borderId="8" xfId="16" applyNumberFormat="1" applyFont="1" applyFill="1" applyBorder="1" applyAlignment="1">
      <alignment horizontal="center" vertical="center" wrapText="1"/>
      <protection/>
    </xf>
    <xf numFmtId="0" fontId="11" fillId="0" borderId="10" xfId="16" applyNumberFormat="1" applyFont="1" applyFill="1" applyBorder="1" applyAlignment="1">
      <alignment horizontal="center" vertical="center" wrapText="1"/>
      <protection/>
    </xf>
    <xf numFmtId="0" fontId="11" fillId="0" borderId="8" xfId="17" applyNumberFormat="1" applyFont="1" applyFill="1" applyBorder="1" applyAlignment="1">
      <alignment horizontal="center" vertical="center"/>
      <protection/>
    </xf>
    <xf numFmtId="0" fontId="11" fillId="0" borderId="7" xfId="16" applyNumberFormat="1" applyFont="1" applyFill="1" applyBorder="1" applyAlignment="1">
      <alignment horizontal="center" vertical="center"/>
      <protection/>
    </xf>
    <xf numFmtId="0" fontId="11" fillId="0" borderId="11" xfId="16" applyFont="1" applyFill="1" applyBorder="1" applyAlignment="1">
      <alignment horizontal="center" vertical="center"/>
      <protection/>
    </xf>
    <xf numFmtId="0" fontId="11" fillId="0" borderId="12" xfId="16" applyNumberFormat="1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vertical="center"/>
    </xf>
    <xf numFmtId="0" fontId="11" fillId="0" borderId="5" xfId="16" applyNumberFormat="1" applyFont="1" applyFill="1" applyBorder="1" applyAlignment="1">
      <alignment horizontal="center" vertical="center" wrapText="1"/>
      <protection/>
    </xf>
    <xf numFmtId="0" fontId="10" fillId="0" borderId="6" xfId="0" applyFont="1" applyFill="1" applyBorder="1" applyAlignment="1">
      <alignment vertical="center"/>
    </xf>
    <xf numFmtId="0" fontId="11" fillId="0" borderId="7" xfId="16" applyNumberFormat="1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vertical="center"/>
    </xf>
    <xf numFmtId="0" fontId="11" fillId="0" borderId="6" xfId="17" applyNumberFormat="1" applyFont="1" applyFill="1" applyBorder="1" applyAlignment="1">
      <alignment horizontal="center" vertical="center"/>
      <protection/>
    </xf>
    <xf numFmtId="0" fontId="11" fillId="0" borderId="6" xfId="16" applyNumberFormat="1" applyFont="1" applyFill="1" applyBorder="1" applyAlignment="1">
      <alignment horizontal="center" vertical="center" wrapText="1"/>
      <protection/>
    </xf>
    <xf numFmtId="0" fontId="11" fillId="0" borderId="15" xfId="16" applyFont="1" applyFill="1" applyBorder="1" applyAlignment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6" xfId="16" applyNumberFormat="1" applyFont="1" applyFill="1" applyBorder="1" applyAlignment="1">
      <alignment horizontal="center"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0" fontId="11" fillId="0" borderId="6" xfId="17" applyFont="1" applyFill="1" applyBorder="1" applyAlignment="1">
      <alignment horizontal="left" vertical="center"/>
      <protection/>
    </xf>
    <xf numFmtId="0" fontId="11" fillId="0" borderId="10" xfId="16" applyFont="1" applyFill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11" fillId="0" borderId="13" xfId="17" applyFont="1" applyFill="1" applyBorder="1" applyAlignment="1">
      <alignment horizontal="left" vertical="center"/>
      <protection/>
    </xf>
    <xf numFmtId="0" fontId="11" fillId="0" borderId="8" xfId="16" applyNumberFormat="1" applyFont="1" applyFill="1" applyBorder="1" applyAlignment="1">
      <alignment horizontal="center" vertical="center" textRotation="255" wrapText="1"/>
      <protection/>
    </xf>
    <xf numFmtId="0" fontId="11" fillId="0" borderId="9" xfId="16" applyNumberFormat="1" applyFont="1" applyFill="1" applyBorder="1" applyAlignment="1">
      <alignment horizontal="center" vertical="center" textRotation="255" wrapText="1"/>
      <protection/>
    </xf>
    <xf numFmtId="0" fontId="11" fillId="0" borderId="10" xfId="16" applyNumberFormat="1" applyFont="1" applyFill="1" applyBorder="1" applyAlignment="1">
      <alignment horizontal="center" vertical="center" textRotation="255" wrapText="1"/>
      <protection/>
    </xf>
    <xf numFmtId="0" fontId="10" fillId="3" borderId="4" xfId="16" applyFont="1" applyFill="1" applyBorder="1" applyAlignment="1">
      <alignment horizontal="center" vertical="center"/>
      <protection/>
    </xf>
    <xf numFmtId="0" fontId="10" fillId="3" borderId="6" xfId="16" applyNumberFormat="1" applyFont="1" applyFill="1" applyBorder="1" applyAlignment="1">
      <alignment horizontal="center" vertical="center"/>
      <protection/>
    </xf>
    <xf numFmtId="0" fontId="10" fillId="3" borderId="5" xfId="16" applyNumberFormat="1" applyFont="1" applyFill="1" applyBorder="1" applyAlignment="1">
      <alignment horizontal="center" vertical="center"/>
      <protection/>
    </xf>
    <xf numFmtId="0" fontId="10" fillId="3" borderId="6" xfId="16" applyFont="1" applyFill="1" applyBorder="1" applyAlignment="1">
      <alignment horizontal="center" vertical="center"/>
      <protection/>
    </xf>
    <xf numFmtId="0" fontId="10" fillId="3" borderId="8" xfId="16" applyNumberFormat="1" applyFont="1" applyFill="1" applyBorder="1" applyAlignment="1">
      <alignment horizontal="center" vertical="center"/>
      <protection/>
    </xf>
    <xf numFmtId="0" fontId="10" fillId="3" borderId="10" xfId="16" applyNumberFormat="1" applyFont="1" applyFill="1" applyBorder="1" applyAlignment="1">
      <alignment horizontal="center" vertical="center"/>
      <protection/>
    </xf>
    <xf numFmtId="0" fontId="11" fillId="3" borderId="6" xfId="16" applyFont="1" applyFill="1" applyBorder="1" applyAlignment="1">
      <alignment horizontal="center" vertical="center"/>
      <protection/>
    </xf>
    <xf numFmtId="0" fontId="11" fillId="3" borderId="8" xfId="16" applyNumberFormat="1" applyFont="1" applyFill="1" applyBorder="1" applyAlignment="1">
      <alignment horizontal="center" vertical="center"/>
      <protection/>
    </xf>
    <xf numFmtId="0" fontId="11" fillId="3" borderId="5" xfId="16" applyNumberFormat="1" applyFont="1" applyFill="1" applyBorder="1" applyAlignment="1">
      <alignment horizontal="center" vertical="center"/>
      <protection/>
    </xf>
    <xf numFmtId="0" fontId="11" fillId="3" borderId="8" xfId="17" applyNumberFormat="1" applyFont="1" applyFill="1" applyBorder="1" applyAlignment="1">
      <alignment horizontal="center" vertical="center"/>
      <protection/>
    </xf>
    <xf numFmtId="0" fontId="11" fillId="3" borderId="7" xfId="16" applyNumberFormat="1" applyFont="1" applyFill="1" applyBorder="1" applyAlignment="1">
      <alignment horizontal="center" vertical="center"/>
      <protection/>
    </xf>
    <xf numFmtId="0" fontId="10" fillId="0" borderId="4" xfId="16" applyFont="1" applyBorder="1" applyAlignment="1">
      <alignment horizontal="center" vertical="center" wrapText="1"/>
      <protection/>
    </xf>
    <xf numFmtId="0" fontId="10" fillId="0" borderId="6" xfId="16" applyFont="1" applyBorder="1" applyAlignment="1">
      <alignment horizontal="center" vertical="center" wrapText="1"/>
      <protection/>
    </xf>
    <xf numFmtId="0" fontId="10" fillId="0" borderId="5" xfId="0" applyFont="1" applyBorder="1" applyAlignment="1">
      <alignment horizontal="center" vertical="center" textRotation="255" wrapText="1"/>
    </xf>
    <xf numFmtId="0" fontId="11" fillId="2" borderId="7" xfId="16" applyNumberFormat="1" applyFont="1" applyFill="1" applyBorder="1" applyAlignment="1">
      <alignment horizontal="center" vertical="center"/>
      <protection/>
    </xf>
    <xf numFmtId="0" fontId="10" fillId="0" borderId="4" xfId="16" applyFont="1" applyFill="1" applyBorder="1" applyAlignment="1">
      <alignment horizontal="left" vertical="center"/>
      <protection/>
    </xf>
    <xf numFmtId="0" fontId="10" fillId="0" borderId="6" xfId="16" applyFont="1" applyFill="1" applyBorder="1" applyAlignment="1">
      <alignment horizontal="center" vertical="center"/>
      <protection/>
    </xf>
    <xf numFmtId="0" fontId="10" fillId="0" borderId="8" xfId="16" applyFont="1" applyFill="1" applyBorder="1" applyAlignment="1">
      <alignment horizontal="center" vertical="center"/>
      <protection/>
    </xf>
    <xf numFmtId="0" fontId="10" fillId="0" borderId="9" xfId="16" applyFont="1" applyFill="1" applyBorder="1" applyAlignment="1">
      <alignment horizontal="center" vertical="center"/>
      <protection/>
    </xf>
    <xf numFmtId="0" fontId="10" fillId="0" borderId="5" xfId="16" applyFont="1" applyFill="1" applyBorder="1" applyAlignment="1">
      <alignment horizontal="center" vertical="center"/>
      <protection/>
    </xf>
    <xf numFmtId="0" fontId="10" fillId="0" borderId="8" xfId="16" applyNumberFormat="1" applyFont="1" applyFill="1" applyBorder="1" applyAlignment="1">
      <alignment horizontal="center" vertical="center"/>
      <protection/>
    </xf>
    <xf numFmtId="0" fontId="13" fillId="0" borderId="4" xfId="16" applyFont="1" applyFill="1" applyBorder="1" applyAlignment="1">
      <alignment horizontal="left" vertical="center"/>
      <protection/>
    </xf>
    <xf numFmtId="0" fontId="13" fillId="0" borderId="6" xfId="16" applyFont="1" applyFill="1" applyBorder="1" applyAlignment="1">
      <alignment horizontal="center" vertical="center"/>
      <protection/>
    </xf>
    <xf numFmtId="0" fontId="13" fillId="0" borderId="8" xfId="16" applyFont="1" applyFill="1" applyBorder="1" applyAlignment="1">
      <alignment horizontal="center" vertical="center"/>
      <protection/>
    </xf>
    <xf numFmtId="0" fontId="13" fillId="0" borderId="9" xfId="16" applyFont="1" applyFill="1" applyBorder="1" applyAlignment="1">
      <alignment horizontal="center" vertical="center"/>
      <protection/>
    </xf>
    <xf numFmtId="0" fontId="13" fillId="0" borderId="5" xfId="16" applyFont="1" applyFill="1" applyBorder="1" applyAlignment="1">
      <alignment horizontal="center" vertical="center"/>
      <protection/>
    </xf>
    <xf numFmtId="0" fontId="13" fillId="0" borderId="8" xfId="16" applyNumberFormat="1" applyFont="1" applyFill="1" applyBorder="1" applyAlignment="1">
      <alignment horizontal="center" vertical="center"/>
      <protection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4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4" xfId="16" applyFont="1" applyFill="1" applyBorder="1" applyAlignment="1">
      <alignment horizontal="left" vertical="center"/>
      <protection/>
    </xf>
    <xf numFmtId="0" fontId="12" fillId="0" borderId="6" xfId="16" applyFont="1" applyFill="1" applyBorder="1" applyAlignment="1">
      <alignment horizontal="center" vertical="center"/>
      <protection/>
    </xf>
    <xf numFmtId="0" fontId="12" fillId="0" borderId="8" xfId="16" applyFont="1" applyFill="1" applyBorder="1" applyAlignment="1">
      <alignment horizontal="center" vertical="center"/>
      <protection/>
    </xf>
    <xf numFmtId="0" fontId="12" fillId="0" borderId="9" xfId="16" applyFont="1" applyFill="1" applyBorder="1" applyAlignment="1">
      <alignment horizontal="center" vertical="center"/>
      <protection/>
    </xf>
    <xf numFmtId="0" fontId="12" fillId="0" borderId="5" xfId="16" applyFont="1" applyFill="1" applyBorder="1" applyAlignment="1">
      <alignment horizontal="center" vertical="center"/>
      <protection/>
    </xf>
    <xf numFmtId="0" fontId="13" fillId="0" borderId="15" xfId="0" applyFont="1" applyFill="1" applyBorder="1" applyAlignment="1">
      <alignment vertical="center"/>
    </xf>
    <xf numFmtId="0" fontId="13" fillId="0" borderId="19" xfId="16" applyNumberFormat="1" applyFont="1" applyFill="1" applyBorder="1" applyAlignment="1">
      <alignment horizontal="center" vertical="center"/>
      <protection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textRotation="255" wrapText="1"/>
    </xf>
    <xf numFmtId="0" fontId="13" fillId="0" borderId="21" xfId="0" applyFont="1" applyFill="1" applyBorder="1" applyAlignment="1">
      <alignment horizontal="center" vertical="center" textRotation="255" wrapText="1"/>
    </xf>
    <xf numFmtId="0" fontId="10" fillId="3" borderId="5" xfId="16" applyFont="1" applyFill="1" applyBorder="1" applyAlignment="1">
      <alignment horizontal="center" vertical="center"/>
      <protection/>
    </xf>
    <xf numFmtId="0" fontId="10" fillId="3" borderId="7" xfId="16" applyFont="1" applyFill="1" applyBorder="1" applyAlignment="1">
      <alignment horizontal="center" vertical="center"/>
      <protection/>
    </xf>
    <xf numFmtId="0" fontId="14" fillId="0" borderId="4" xfId="16" applyFont="1" applyBorder="1" applyAlignment="1">
      <alignment horizontal="center" vertical="center"/>
      <protection/>
    </xf>
    <xf numFmtId="0" fontId="14" fillId="0" borderId="5" xfId="16" applyNumberFormat="1" applyFont="1" applyBorder="1" applyAlignment="1">
      <alignment horizontal="center" vertical="center"/>
      <protection/>
    </xf>
    <xf numFmtId="0" fontId="14" fillId="0" borderId="6" xfId="16" applyFont="1" applyBorder="1" applyAlignment="1">
      <alignment horizontal="center" vertical="center"/>
      <protection/>
    </xf>
    <xf numFmtId="0" fontId="14" fillId="0" borderId="5" xfId="16" applyFont="1" applyFill="1" applyBorder="1" applyAlignment="1">
      <alignment horizontal="center" vertical="center"/>
      <protection/>
    </xf>
    <xf numFmtId="0" fontId="14" fillId="0" borderId="14" xfId="16" applyFont="1" applyBorder="1" applyAlignment="1">
      <alignment horizontal="center" vertical="center"/>
      <protection/>
    </xf>
    <xf numFmtId="0" fontId="14" fillId="0" borderId="5" xfId="16" applyFont="1" applyBorder="1" applyAlignment="1">
      <alignment horizontal="center" vertical="center"/>
      <protection/>
    </xf>
    <xf numFmtId="0" fontId="14" fillId="0" borderId="22" xfId="16" applyFont="1" applyBorder="1" applyAlignment="1">
      <alignment horizontal="center" vertical="center"/>
      <protection/>
    </xf>
    <xf numFmtId="0" fontId="14" fillId="0" borderId="7" xfId="16" applyNumberFormat="1" applyFont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49" fontId="10" fillId="3" borderId="5" xfId="16" applyNumberFormat="1" applyFont="1" applyFill="1" applyBorder="1" applyAlignment="1">
      <alignment horizontal="center" vertical="center"/>
      <protection/>
    </xf>
    <xf numFmtId="49" fontId="10" fillId="3" borderId="7" xfId="16" applyNumberFormat="1" applyFont="1" applyFill="1" applyBorder="1" applyAlignment="1">
      <alignment horizontal="center" vertical="center"/>
      <protection/>
    </xf>
    <xf numFmtId="0" fontId="14" fillId="0" borderId="23" xfId="16" applyFont="1" applyBorder="1" applyAlignment="1">
      <alignment horizontal="center" vertical="center"/>
      <protection/>
    </xf>
    <xf numFmtId="0" fontId="14" fillId="0" borderId="24" xfId="16" applyFont="1" applyBorder="1" applyAlignment="1">
      <alignment horizontal="center" vertical="center"/>
      <protection/>
    </xf>
    <xf numFmtId="0" fontId="14" fillId="0" borderId="25" xfId="16" applyFont="1" applyBorder="1" applyAlignment="1">
      <alignment horizontal="center" vertical="center"/>
      <protection/>
    </xf>
    <xf numFmtId="0" fontId="16" fillId="0" borderId="24" xfId="16" applyFont="1" applyBorder="1" applyAlignment="1">
      <alignment horizontal="center" vertical="center"/>
      <protection/>
    </xf>
    <xf numFmtId="0" fontId="16" fillId="0" borderId="25" xfId="16" applyFont="1" applyBorder="1" applyAlignment="1">
      <alignment horizontal="center" vertical="center"/>
      <protection/>
    </xf>
    <xf numFmtId="0" fontId="17" fillId="0" borderId="25" xfId="0" applyFont="1" applyBorder="1" applyAlignment="1">
      <alignment horizontal="center" vertical="center"/>
    </xf>
    <xf numFmtId="0" fontId="16" fillId="0" borderId="26" xfId="16" applyFont="1" applyBorder="1" applyAlignment="1">
      <alignment horizontal="center" vertical="center"/>
      <protection/>
    </xf>
    <xf numFmtId="0" fontId="10" fillId="0" borderId="0" xfId="16" applyFont="1" applyBorder="1" applyAlignment="1">
      <alignment horizontal="left" vertical="center"/>
      <protection/>
    </xf>
    <xf numFmtId="0" fontId="2" fillId="0" borderId="0" xfId="16" applyFont="1" applyBorder="1" applyAlignment="1">
      <alignment horizontal="center" vertical="center"/>
      <protection/>
    </xf>
    <xf numFmtId="0" fontId="18" fillId="0" borderId="0" xfId="16" applyFont="1" applyBorder="1" applyAlignment="1">
      <alignment horizontal="center" vertical="center"/>
      <protection/>
    </xf>
    <xf numFmtId="0" fontId="18" fillId="0" borderId="0" xfId="16" applyFont="1" applyBorder="1" applyAlignment="1">
      <alignment vertical="center"/>
      <protection/>
    </xf>
    <xf numFmtId="0" fontId="19" fillId="0" borderId="0" xfId="16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2" fillId="0" borderId="0" xfId="16" applyFont="1" applyBorder="1" applyAlignment="1">
      <alignment vertical="center"/>
      <protection/>
    </xf>
    <xf numFmtId="0" fontId="0" fillId="0" borderId="0" xfId="15" applyFont="1" applyBorder="1" applyAlignment="1">
      <alignment horizontal="center" vertical="center"/>
      <protection/>
    </xf>
    <xf numFmtId="0" fontId="2" fillId="0" borderId="0" xfId="16" applyFont="1" applyAlignment="1">
      <alignment horizontal="center" vertical="center"/>
      <protection/>
    </xf>
    <xf numFmtId="0" fontId="2" fillId="0" borderId="0" xfId="16" applyNumberFormat="1" applyFont="1" applyAlignment="1">
      <alignment horizontal="center" vertical="center"/>
      <protection/>
    </xf>
    <xf numFmtId="0" fontId="10" fillId="0" borderId="0" xfId="16" applyFont="1" applyAlignment="1">
      <alignment horizontal="center" vertical="center"/>
      <protection/>
    </xf>
    <xf numFmtId="0" fontId="10" fillId="0" borderId="0" xfId="15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11" fillId="0" borderId="28" xfId="16" applyNumberFormat="1" applyFont="1" applyFill="1" applyBorder="1" applyAlignment="1">
      <alignment horizontal="center" vertical="center" wrapText="1"/>
      <protection/>
    </xf>
    <xf numFmtId="0" fontId="11" fillId="0" borderId="29" xfId="16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11" fillId="0" borderId="31" xfId="16" applyFont="1" applyFill="1" applyBorder="1" applyAlignment="1">
      <alignment horizontal="center" vertical="center"/>
      <protection/>
    </xf>
    <xf numFmtId="0" fontId="11" fillId="0" borderId="32" xfId="16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13" fillId="0" borderId="13" xfId="16" applyNumberFormat="1" applyFont="1" applyFill="1" applyBorder="1" applyAlignment="1">
      <alignment horizontal="center" vertical="center"/>
      <protection/>
    </xf>
    <xf numFmtId="0" fontId="21" fillId="0" borderId="8" xfId="16" applyNumberFormat="1" applyFont="1" applyFill="1" applyBorder="1" applyAlignment="1">
      <alignment horizontal="center" vertical="center"/>
      <protection/>
    </xf>
    <xf numFmtId="0" fontId="21" fillId="0" borderId="5" xfId="16" applyNumberFormat="1" applyFont="1" applyFill="1" applyBorder="1" applyAlignment="1">
      <alignment horizontal="center" vertical="center" wrapText="1"/>
      <protection/>
    </xf>
    <xf numFmtId="0" fontId="21" fillId="0" borderId="8" xfId="16" applyFont="1" applyFill="1" applyBorder="1" applyAlignment="1">
      <alignment horizontal="center" vertical="center"/>
      <protection/>
    </xf>
    <xf numFmtId="0" fontId="21" fillId="0" borderId="9" xfId="16" applyFont="1" applyFill="1" applyBorder="1" applyAlignment="1">
      <alignment horizontal="center" vertical="center"/>
      <protection/>
    </xf>
    <xf numFmtId="49" fontId="10" fillId="0" borderId="0" xfId="16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10" fillId="0" borderId="10" xfId="16" applyNumberFormat="1" applyFont="1" applyFill="1" applyBorder="1" applyAlignment="1">
      <alignment horizontal="center" vertical="center" wrapText="1"/>
      <protection/>
    </xf>
    <xf numFmtId="0" fontId="10" fillId="0" borderId="5" xfId="16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25" fillId="0" borderId="8" xfId="17" applyNumberFormat="1" applyFont="1" applyFill="1" applyBorder="1" applyAlignment="1">
      <alignment horizontal="center" vertical="center"/>
      <protection/>
    </xf>
    <xf numFmtId="0" fontId="25" fillId="0" borderId="8" xfId="16" applyNumberFormat="1" applyFont="1" applyFill="1" applyBorder="1" applyAlignment="1">
      <alignment horizontal="center" vertical="center"/>
      <protection/>
    </xf>
    <xf numFmtId="0" fontId="25" fillId="0" borderId="8" xfId="16" applyNumberFormat="1" applyFont="1" applyFill="1" applyBorder="1" applyAlignment="1">
      <alignment horizontal="center" vertical="center" wrapText="1"/>
      <protection/>
    </xf>
    <xf numFmtId="0" fontId="25" fillId="0" borderId="6" xfId="16" applyNumberFormat="1" applyFont="1" applyFill="1" applyBorder="1" applyAlignment="1">
      <alignment horizontal="center" vertical="center"/>
      <protection/>
    </xf>
    <xf numFmtId="0" fontId="25" fillId="0" borderId="8" xfId="16" applyFont="1" applyFill="1" applyBorder="1" applyAlignment="1">
      <alignment horizontal="center" vertical="center"/>
      <protection/>
    </xf>
    <xf numFmtId="0" fontId="25" fillId="0" borderId="28" xfId="16" applyFont="1" applyFill="1" applyBorder="1" applyAlignment="1">
      <alignment horizontal="center" vertical="center"/>
      <protection/>
    </xf>
    <xf numFmtId="0" fontId="25" fillId="0" borderId="9" xfId="16" applyFont="1" applyFill="1" applyBorder="1" applyAlignment="1">
      <alignment horizontal="center" vertical="center"/>
      <protection/>
    </xf>
    <xf numFmtId="0" fontId="26" fillId="2" borderId="8" xfId="16" applyNumberFormat="1" applyFont="1" applyFill="1" applyBorder="1" applyAlignment="1">
      <alignment horizontal="center" vertical="center"/>
      <protection/>
    </xf>
    <xf numFmtId="0" fontId="26" fillId="2" borderId="9" xfId="16" applyNumberFormat="1" applyFont="1" applyFill="1" applyBorder="1" applyAlignment="1">
      <alignment horizontal="center" vertical="center"/>
      <protection/>
    </xf>
    <xf numFmtId="0" fontId="26" fillId="0" borderId="8" xfId="16" applyNumberFormat="1" applyFont="1" applyFill="1" applyBorder="1" applyAlignment="1">
      <alignment horizontal="center" vertical="center"/>
      <protection/>
    </xf>
    <xf numFmtId="0" fontId="26" fillId="0" borderId="8" xfId="16" applyFont="1" applyFill="1" applyBorder="1" applyAlignment="1">
      <alignment horizontal="center" vertical="center"/>
      <protection/>
    </xf>
    <xf numFmtId="0" fontId="25" fillId="0" borderId="6" xfId="17" applyNumberFormat="1" applyFont="1" applyFill="1" applyBorder="1" applyAlignment="1">
      <alignment horizontal="center" vertical="center"/>
      <protection/>
    </xf>
    <xf numFmtId="0" fontId="25" fillId="0" borderId="6" xfId="16" applyNumberFormat="1" applyFont="1" applyFill="1" applyBorder="1" applyAlignment="1">
      <alignment horizontal="center" vertical="center" wrapText="1"/>
      <protection/>
    </xf>
    <xf numFmtId="0" fontId="26" fillId="0" borderId="8" xfId="0" applyFont="1" applyFill="1" applyBorder="1" applyAlignment="1">
      <alignment horizontal="center" vertical="center" wrapText="1"/>
    </xf>
    <xf numFmtId="0" fontId="26" fillId="0" borderId="8" xfId="16" applyNumberFormat="1" applyFont="1" applyBorder="1" applyAlignment="1">
      <alignment horizontal="center" vertical="center"/>
      <protection/>
    </xf>
    <xf numFmtId="0" fontId="26" fillId="0" borderId="9" xfId="16" applyNumberFormat="1" applyFont="1" applyBorder="1" applyAlignment="1">
      <alignment horizontal="center" vertical="center"/>
      <protection/>
    </xf>
    <xf numFmtId="0" fontId="25" fillId="0" borderId="18" xfId="16" applyNumberFormat="1" applyFont="1" applyFill="1" applyBorder="1" applyAlignment="1">
      <alignment horizontal="center" vertical="center"/>
      <protection/>
    </xf>
    <xf numFmtId="0" fontId="25" fillId="0" borderId="37" xfId="16" applyNumberFormat="1" applyFont="1" applyFill="1" applyBorder="1" applyAlignment="1">
      <alignment horizontal="center" vertical="center"/>
      <protection/>
    </xf>
    <xf numFmtId="0" fontId="25" fillId="0" borderId="38" xfId="16" applyNumberFormat="1" applyFont="1" applyFill="1" applyBorder="1" applyAlignment="1">
      <alignment horizontal="center" vertical="center"/>
      <protection/>
    </xf>
    <xf numFmtId="0" fontId="26" fillId="0" borderId="8" xfId="16" applyNumberFormat="1" applyFont="1" applyFill="1" applyBorder="1" applyAlignment="1">
      <alignment horizontal="center" vertical="center" wrapText="1"/>
      <protection/>
    </xf>
    <xf numFmtId="0" fontId="26" fillId="0" borderId="6" xfId="16" applyNumberFormat="1" applyFont="1" applyBorder="1" applyAlignment="1">
      <alignment horizontal="center" vertical="center"/>
      <protection/>
    </xf>
    <xf numFmtId="0" fontId="26" fillId="2" borderId="6" xfId="16" applyNumberFormat="1" applyFont="1" applyFill="1" applyBorder="1" applyAlignment="1">
      <alignment horizontal="center" vertical="center"/>
      <protection/>
    </xf>
    <xf numFmtId="0" fontId="25" fillId="0" borderId="6" xfId="16" applyFont="1" applyFill="1" applyBorder="1" applyAlignment="1">
      <alignment horizontal="center" vertical="center"/>
      <protection/>
    </xf>
    <xf numFmtId="0" fontId="26" fillId="0" borderId="9" xfId="0" applyFont="1" applyFill="1" applyBorder="1" applyAlignment="1">
      <alignment horizontal="center" vertical="center" wrapText="1"/>
    </xf>
    <xf numFmtId="0" fontId="25" fillId="0" borderId="25" xfId="16" applyFont="1" applyFill="1" applyBorder="1" applyAlignment="1">
      <alignment horizontal="center" vertical="center"/>
      <protection/>
    </xf>
    <xf numFmtId="0" fontId="25" fillId="0" borderId="39" xfId="16" applyFont="1" applyFill="1" applyBorder="1" applyAlignment="1">
      <alignment horizontal="center" vertical="center"/>
      <protection/>
    </xf>
    <xf numFmtId="0" fontId="26" fillId="0" borderId="39" xfId="16" applyNumberFormat="1" applyFont="1" applyFill="1" applyBorder="1" applyAlignment="1">
      <alignment horizontal="center" vertical="center"/>
      <protection/>
    </xf>
    <xf numFmtId="0" fontId="26" fillId="0" borderId="39" xfId="0" applyFont="1" applyFill="1" applyBorder="1" applyAlignment="1">
      <alignment horizontal="center" vertical="center" wrapText="1"/>
    </xf>
    <xf numFmtId="0" fontId="26" fillId="0" borderId="40" xfId="16" applyNumberFormat="1" applyFont="1" applyFill="1" applyBorder="1" applyAlignment="1">
      <alignment horizontal="center" vertical="center"/>
      <protection/>
    </xf>
    <xf numFmtId="0" fontId="26" fillId="0" borderId="40" xfId="0" applyFont="1" applyFill="1" applyBorder="1" applyAlignment="1">
      <alignment horizontal="center" vertical="center" wrapText="1"/>
    </xf>
    <xf numFmtId="0" fontId="26" fillId="0" borderId="41" xfId="16" applyNumberFormat="1" applyFont="1" applyFill="1" applyBorder="1" applyAlignment="1">
      <alignment horizontal="center" vertical="center"/>
      <protection/>
    </xf>
    <xf numFmtId="0" fontId="26" fillId="0" borderId="41" xfId="0" applyFont="1" applyFill="1" applyBorder="1" applyAlignment="1">
      <alignment horizontal="center" vertical="center" wrapText="1"/>
    </xf>
    <xf numFmtId="0" fontId="26" fillId="0" borderId="42" xfId="16" applyNumberFormat="1" applyFont="1" applyFill="1" applyBorder="1" applyAlignment="1">
      <alignment horizontal="center" vertical="center"/>
      <protection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16" applyNumberFormat="1" applyFont="1" applyFill="1" applyBorder="1" applyAlignment="1">
      <alignment horizontal="center" vertical="center"/>
      <protection/>
    </xf>
    <xf numFmtId="0" fontId="26" fillId="0" borderId="43" xfId="0" applyFont="1" applyFill="1" applyBorder="1" applyAlignment="1">
      <alignment horizontal="center" vertical="center" wrapText="1"/>
    </xf>
    <xf numFmtId="0" fontId="26" fillId="0" borderId="37" xfId="16" applyNumberFormat="1" applyFont="1" applyFill="1" applyBorder="1" applyAlignment="1">
      <alignment horizontal="center" vertical="center"/>
      <protection/>
    </xf>
    <xf numFmtId="0" fontId="26" fillId="0" borderId="37" xfId="0" applyFont="1" applyFill="1" applyBorder="1" applyAlignment="1">
      <alignment horizontal="center" vertical="center" wrapText="1"/>
    </xf>
    <xf numFmtId="0" fontId="26" fillId="0" borderId="44" xfId="16" applyNumberFormat="1" applyFont="1" applyFill="1" applyBorder="1" applyAlignment="1">
      <alignment horizontal="center" vertical="center"/>
      <protection/>
    </xf>
    <xf numFmtId="0" fontId="26" fillId="0" borderId="44" xfId="16" applyFont="1" applyFill="1" applyBorder="1" applyAlignment="1">
      <alignment horizontal="center" vertical="center"/>
      <protection/>
    </xf>
    <xf numFmtId="0" fontId="25" fillId="0" borderId="19" xfId="16" applyNumberFormat="1" applyFont="1" applyFill="1" applyBorder="1" applyAlignment="1">
      <alignment horizontal="center" vertical="center"/>
      <protection/>
    </xf>
    <xf numFmtId="0" fontId="25" fillId="0" borderId="19" xfId="16" applyFont="1" applyFill="1" applyBorder="1" applyAlignment="1">
      <alignment horizontal="center" vertical="center"/>
      <protection/>
    </xf>
    <xf numFmtId="0" fontId="26" fillId="3" borderId="6" xfId="16" applyFont="1" applyFill="1" applyBorder="1" applyAlignment="1">
      <alignment horizontal="center" vertical="center"/>
      <protection/>
    </xf>
    <xf numFmtId="0" fontId="26" fillId="3" borderId="8" xfId="16" applyFont="1" applyFill="1" applyBorder="1" applyAlignment="1">
      <alignment horizontal="center" vertical="center"/>
      <protection/>
    </xf>
    <xf numFmtId="0" fontId="27" fillId="0" borderId="6" xfId="16" applyNumberFormat="1" applyFont="1" applyBorder="1" applyAlignment="1">
      <alignment horizontal="center" vertical="center"/>
      <protection/>
    </xf>
    <xf numFmtId="0" fontId="27" fillId="0" borderId="8" xfId="16" applyNumberFormat="1" applyFont="1" applyBorder="1" applyAlignment="1">
      <alignment horizontal="center" vertical="center"/>
      <protection/>
    </xf>
    <xf numFmtId="0" fontId="27" fillId="0" borderId="9" xfId="16" applyNumberFormat="1" applyFont="1" applyBorder="1" applyAlignment="1">
      <alignment horizontal="center" vertical="center"/>
      <protection/>
    </xf>
    <xf numFmtId="49" fontId="26" fillId="3" borderId="6" xfId="16" applyNumberFormat="1" applyFont="1" applyFill="1" applyBorder="1" applyAlignment="1">
      <alignment horizontal="center" vertical="center"/>
      <protection/>
    </xf>
    <xf numFmtId="49" fontId="26" fillId="3" borderId="8" xfId="16" applyNumberFormat="1" applyFont="1" applyFill="1" applyBorder="1" applyAlignment="1">
      <alignment horizontal="center" vertical="center"/>
      <protection/>
    </xf>
    <xf numFmtId="49" fontId="26" fillId="3" borderId="9" xfId="16" applyNumberFormat="1" applyFont="1" applyFill="1" applyBorder="1" applyAlignment="1">
      <alignment horizontal="center" vertical="center"/>
      <protection/>
    </xf>
    <xf numFmtId="0" fontId="26" fillId="0" borderId="25" xfId="16" applyFont="1" applyBorder="1" applyAlignment="1">
      <alignment horizontal="center" vertical="center"/>
      <protection/>
    </xf>
    <xf numFmtId="0" fontId="26" fillId="3" borderId="9" xfId="16" applyFont="1" applyFill="1" applyBorder="1" applyAlignment="1">
      <alignment horizontal="center" vertical="center"/>
      <protection/>
    </xf>
    <xf numFmtId="0" fontId="26" fillId="0" borderId="45" xfId="16" applyNumberFormat="1" applyFont="1" applyBorder="1" applyAlignment="1">
      <alignment horizontal="center" vertical="center"/>
      <protection/>
    </xf>
    <xf numFmtId="0" fontId="25" fillId="0" borderId="44" xfId="16" applyNumberFormat="1" applyFont="1" applyFill="1" applyBorder="1" applyAlignment="1">
      <alignment horizontal="center" vertical="center"/>
      <protection/>
    </xf>
    <xf numFmtId="0" fontId="25" fillId="0" borderId="44" xfId="16" applyFont="1" applyFill="1" applyBorder="1" applyAlignment="1">
      <alignment horizontal="center" vertical="center"/>
      <protection/>
    </xf>
    <xf numFmtId="0" fontId="26" fillId="0" borderId="19" xfId="16" applyNumberFormat="1" applyFont="1" applyFill="1" applyBorder="1" applyAlignment="1">
      <alignment horizontal="center" vertical="center"/>
      <protection/>
    </xf>
    <xf numFmtId="0" fontId="26" fillId="0" borderId="19" xfId="0" applyFont="1" applyFill="1" applyBorder="1" applyAlignment="1">
      <alignment horizontal="center" vertical="center" wrapText="1"/>
    </xf>
    <xf numFmtId="0" fontId="26" fillId="3" borderId="9" xfId="16" applyNumberFormat="1" applyFont="1" applyFill="1" applyBorder="1" applyAlignment="1">
      <alignment horizontal="center" vertical="center"/>
      <protection/>
    </xf>
    <xf numFmtId="0" fontId="28" fillId="0" borderId="45" xfId="16" applyNumberFormat="1" applyFont="1" applyBorder="1" applyAlignment="1">
      <alignment horizontal="center" vertical="center"/>
      <protection/>
    </xf>
    <xf numFmtId="0" fontId="29" fillId="0" borderId="8" xfId="16" applyFont="1" applyFill="1" applyBorder="1" applyAlignment="1">
      <alignment horizontal="left" vertical="center"/>
      <protection/>
    </xf>
    <xf numFmtId="0" fontId="2" fillId="0" borderId="6" xfId="0" applyFont="1" applyFill="1" applyBorder="1" applyAlignment="1">
      <alignment vertical="center"/>
    </xf>
    <xf numFmtId="0" fontId="29" fillId="0" borderId="46" xfId="16" applyFont="1" applyFill="1" applyBorder="1" applyAlignment="1">
      <alignment horizontal="left" vertical="center"/>
      <protection/>
    </xf>
    <xf numFmtId="0" fontId="2" fillId="0" borderId="14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30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43" xfId="16" applyNumberFormat="1" applyFont="1" applyFill="1" applyBorder="1" applyAlignment="1">
      <alignment horizontal="left" vertical="center"/>
      <protection/>
    </xf>
    <xf numFmtId="0" fontId="2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4" xfId="16" applyFont="1" applyFill="1" applyBorder="1" applyAlignment="1">
      <alignment horizontal="left" vertical="center"/>
      <protection/>
    </xf>
    <xf numFmtId="0" fontId="29" fillId="0" borderId="4" xfId="0" applyFont="1" applyFill="1" applyBorder="1" applyAlignment="1">
      <alignment vertical="center"/>
    </xf>
    <xf numFmtId="0" fontId="29" fillId="0" borderId="15" xfId="16" applyFont="1" applyFill="1" applyBorder="1" applyAlignment="1">
      <alignment horizontal="left" vertical="center"/>
      <protection/>
    </xf>
    <xf numFmtId="0" fontId="29" fillId="0" borderId="54" xfId="0" applyFont="1" applyFill="1" applyBorder="1" applyAlignment="1">
      <alignment vertical="center"/>
    </xf>
    <xf numFmtId="0" fontId="2" fillId="0" borderId="4" xfId="16" applyFont="1" applyBorder="1" applyAlignment="1">
      <alignment horizontal="left" vertical="center" wrapText="1"/>
      <protection/>
    </xf>
    <xf numFmtId="0" fontId="2" fillId="2" borderId="4" xfId="16" applyFont="1" applyFill="1" applyBorder="1" applyAlignment="1">
      <alignment horizontal="left" vertical="center" wrapText="1"/>
      <protection/>
    </xf>
    <xf numFmtId="0" fontId="2" fillId="0" borderId="6" xfId="16" applyFont="1" applyBorder="1" applyAlignment="1">
      <alignment horizontal="left" vertical="center" wrapText="1"/>
      <protection/>
    </xf>
    <xf numFmtId="0" fontId="2" fillId="2" borderId="6" xfId="16" applyFont="1" applyFill="1" applyBorder="1" applyAlignment="1">
      <alignment horizontal="left" vertical="center" wrapText="1"/>
      <protection/>
    </xf>
    <xf numFmtId="0" fontId="2" fillId="2" borderId="6" xfId="16" applyFont="1" applyFill="1" applyBorder="1" applyAlignment="1">
      <alignment horizontal="left" vertical="center"/>
      <protection/>
    </xf>
    <xf numFmtId="0" fontId="2" fillId="0" borderId="6" xfId="16" applyFont="1" applyBorder="1" applyAlignment="1">
      <alignment horizontal="left" vertical="center"/>
      <protection/>
    </xf>
    <xf numFmtId="0" fontId="10" fillId="0" borderId="37" xfId="16" applyNumberFormat="1" applyFont="1" applyFill="1" applyBorder="1" applyAlignment="1">
      <alignment horizontal="center" vertical="center"/>
      <protection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textRotation="255" wrapText="1"/>
    </xf>
    <xf numFmtId="0" fontId="35" fillId="4" borderId="6" xfId="0" applyFont="1" applyFill="1" applyBorder="1" applyAlignment="1">
      <alignment vertical="center"/>
    </xf>
    <xf numFmtId="0" fontId="35" fillId="4" borderId="8" xfId="0" applyFont="1" applyFill="1" applyBorder="1" applyAlignment="1">
      <alignment vertical="center"/>
    </xf>
    <xf numFmtId="0" fontId="10" fillId="0" borderId="18" xfId="16" applyNumberFormat="1" applyFont="1" applyFill="1" applyBorder="1" applyAlignment="1">
      <alignment horizontal="center" vertical="center"/>
      <protection/>
    </xf>
    <xf numFmtId="0" fontId="10" fillId="3" borderId="13" xfId="16" applyFont="1" applyFill="1" applyBorder="1" applyAlignment="1">
      <alignment horizontal="center" vertical="center"/>
      <protection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3" fillId="0" borderId="58" xfId="0" applyFont="1" applyFill="1" applyBorder="1" applyAlignment="1">
      <alignment horizontal="center" vertical="center" textRotation="255" wrapText="1"/>
    </xf>
    <xf numFmtId="0" fontId="24" fillId="0" borderId="59" xfId="0" applyFont="1" applyFill="1" applyBorder="1" applyAlignment="1">
      <alignment horizontal="center" vertical="center" textRotation="255" wrapText="1"/>
    </xf>
    <xf numFmtId="0" fontId="24" fillId="0" borderId="21" xfId="0" applyFont="1" applyFill="1" applyBorder="1" applyAlignment="1">
      <alignment horizontal="center" vertical="center" textRotation="255" wrapText="1"/>
    </xf>
    <xf numFmtId="0" fontId="24" fillId="0" borderId="60" xfId="0" applyFont="1" applyFill="1" applyBorder="1" applyAlignment="1">
      <alignment horizontal="center" vertical="center" textRotation="255" wrapText="1"/>
    </xf>
    <xf numFmtId="0" fontId="11" fillId="0" borderId="59" xfId="16" applyFont="1" applyFill="1" applyBorder="1" applyAlignment="1">
      <alignment horizontal="center" vertical="center" wrapText="1"/>
      <protection/>
    </xf>
    <xf numFmtId="0" fontId="11" fillId="0" borderId="21" xfId="16" applyFont="1" applyFill="1" applyBorder="1" applyAlignment="1">
      <alignment horizontal="center" vertical="center" wrapText="1"/>
      <protection/>
    </xf>
    <xf numFmtId="0" fontId="11" fillId="0" borderId="60" xfId="16" applyFont="1" applyFill="1" applyBorder="1" applyAlignment="1">
      <alignment horizontal="center" vertical="center" wrapText="1"/>
      <protection/>
    </xf>
    <xf numFmtId="0" fontId="10" fillId="0" borderId="61" xfId="16" applyFont="1" applyFill="1" applyBorder="1" applyAlignment="1">
      <alignment horizontal="center" vertical="center" wrapText="1"/>
      <protection/>
    </xf>
    <xf numFmtId="0" fontId="10" fillId="0" borderId="21" xfId="16" applyFont="1" applyFill="1" applyBorder="1" applyAlignment="1">
      <alignment horizontal="center" vertical="center" wrapText="1"/>
      <protection/>
    </xf>
    <xf numFmtId="0" fontId="10" fillId="0" borderId="60" xfId="16" applyFont="1" applyFill="1" applyBorder="1" applyAlignment="1">
      <alignment horizontal="center" vertical="center" wrapText="1"/>
      <protection/>
    </xf>
    <xf numFmtId="0" fontId="24" fillId="0" borderId="61" xfId="0" applyFont="1" applyFill="1" applyBorder="1" applyAlignment="1">
      <alignment horizontal="center" vertical="center" textRotation="255" wrapText="1"/>
    </xf>
    <xf numFmtId="0" fontId="20" fillId="0" borderId="62" xfId="16" applyFont="1" applyBorder="1" applyAlignment="1">
      <alignment vertical="center"/>
      <protection/>
    </xf>
    <xf numFmtId="0" fontId="3" fillId="0" borderId="62" xfId="16" applyFont="1" applyBorder="1" applyAlignment="1">
      <alignment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8" fillId="0" borderId="63" xfId="16" applyFont="1" applyBorder="1" applyAlignment="1">
      <alignment horizontal="center" vertical="center"/>
      <protection/>
    </xf>
    <xf numFmtId="0" fontId="8" fillId="0" borderId="64" xfId="16" applyFont="1" applyBorder="1" applyAlignment="1">
      <alignment horizontal="center" vertical="center"/>
      <protection/>
    </xf>
    <xf numFmtId="0" fontId="4" fillId="0" borderId="8" xfId="16" applyNumberFormat="1" applyFont="1" applyBorder="1" applyAlignment="1">
      <alignment horizontal="center" vertical="center"/>
      <protection/>
    </xf>
    <xf numFmtId="0" fontId="6" fillId="0" borderId="8" xfId="16" applyFont="1" applyBorder="1" applyAlignment="1">
      <alignment horizontal="center" vertical="center"/>
      <protection/>
    </xf>
    <xf numFmtId="0" fontId="10" fillId="0" borderId="8" xfId="16" applyFont="1" applyBorder="1" applyAlignment="1">
      <alignment horizontal="center" vertical="center"/>
      <protection/>
    </xf>
    <xf numFmtId="0" fontId="11" fillId="0" borderId="8" xfId="16" applyFont="1" applyBorder="1" applyAlignment="1">
      <alignment horizontal="center" vertical="center"/>
      <protection/>
    </xf>
    <xf numFmtId="0" fontId="11" fillId="0" borderId="7" xfId="16" applyFont="1" applyBorder="1" applyAlignment="1">
      <alignment horizontal="center" vertical="center"/>
      <protection/>
    </xf>
    <xf numFmtId="0" fontId="10" fillId="0" borderId="8" xfId="16" applyNumberFormat="1" applyFont="1" applyBorder="1" applyAlignment="1">
      <alignment horizontal="center" vertical="center" wrapText="1"/>
      <protection/>
    </xf>
    <xf numFmtId="0" fontId="10" fillId="0" borderId="6" xfId="16" applyNumberFormat="1" applyFont="1" applyBorder="1" applyAlignment="1">
      <alignment horizontal="center" vertical="center"/>
      <protection/>
    </xf>
    <xf numFmtId="0" fontId="10" fillId="0" borderId="9" xfId="16" applyNumberFormat="1" applyFont="1" applyBorder="1" applyAlignment="1">
      <alignment horizontal="center" vertical="center"/>
      <protection/>
    </xf>
    <xf numFmtId="0" fontId="10" fillId="0" borderId="8" xfId="16" applyNumberFormat="1" applyFont="1" applyBorder="1" applyAlignment="1">
      <alignment horizontal="center" vertical="center"/>
      <protection/>
    </xf>
    <xf numFmtId="0" fontId="9" fillId="0" borderId="0" xfId="1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1" fillId="2" borderId="8" xfId="16" applyNumberFormat="1" applyFont="1" applyFill="1" applyBorder="1" applyAlignment="1">
      <alignment horizontal="center" vertical="center"/>
      <protection/>
    </xf>
  </cellXfs>
  <cellStyles count="9">
    <cellStyle name="Normal" xfId="0"/>
    <cellStyle name="一般_子91開課表1" xfId="15"/>
    <cellStyle name="一般_資工系日四技課程學分總表910516" xfId="16"/>
    <cellStyle name="一般_電子系日二技課程學分總表910516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="90" zoomScaleSheetLayoutView="90" workbookViewId="0" topLeftCell="E1">
      <selection activeCell="S44" sqref="S44"/>
    </sheetView>
  </sheetViews>
  <sheetFormatPr defaultColWidth="9.00390625" defaultRowHeight="16.5"/>
  <cols>
    <col min="1" max="1" width="20.625" style="0" customWidth="1"/>
    <col min="2" max="2" width="3.875" style="0" customWidth="1"/>
    <col min="3" max="3" width="4.25390625" style="0" customWidth="1"/>
    <col min="4" max="5" width="3.875" style="0" customWidth="1"/>
    <col min="6" max="6" width="4.50390625" style="0" customWidth="1"/>
    <col min="7" max="7" width="20.625" style="0" customWidth="1"/>
    <col min="8" max="8" width="4.625" style="0" customWidth="1"/>
    <col min="9" max="10" width="4.00390625" style="0" customWidth="1"/>
    <col min="11" max="11" width="3.25390625" style="0" customWidth="1"/>
    <col min="12" max="12" width="4.25390625" style="0" customWidth="1"/>
    <col min="13" max="13" width="20.625" style="0" customWidth="1"/>
    <col min="14" max="16" width="4.375" style="0" customWidth="1"/>
    <col min="17" max="17" width="4.50390625" style="0" customWidth="1"/>
    <col min="18" max="18" width="3.875" style="0" customWidth="1"/>
    <col min="19" max="19" width="20.625" style="0" customWidth="1"/>
    <col min="20" max="24" width="4.625" style="0" customWidth="1"/>
  </cols>
  <sheetData>
    <row r="1" spans="1:24" ht="44.25" customHeight="1">
      <c r="A1" s="277" t="s">
        <v>97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4" ht="17.25">
      <c r="A2" s="1" t="s">
        <v>0</v>
      </c>
      <c r="B2" s="279" t="s">
        <v>1</v>
      </c>
      <c r="C2" s="279"/>
      <c r="D2" s="279"/>
      <c r="E2" s="279"/>
      <c r="F2" s="279"/>
      <c r="G2" s="2" t="s">
        <v>2</v>
      </c>
      <c r="H2" s="280" t="s">
        <v>3</v>
      </c>
      <c r="I2" s="280"/>
      <c r="J2" s="280"/>
      <c r="K2" s="280"/>
      <c r="L2" s="280"/>
      <c r="M2" s="3" t="s">
        <v>4</v>
      </c>
      <c r="N2" s="281" t="s">
        <v>5</v>
      </c>
      <c r="O2" s="281"/>
      <c r="P2" s="281"/>
      <c r="Q2" s="281"/>
      <c r="R2" s="4"/>
      <c r="S2" s="3" t="s">
        <v>6</v>
      </c>
      <c r="T2" s="282" t="s">
        <v>5</v>
      </c>
      <c r="U2" s="282"/>
      <c r="V2" s="282"/>
      <c r="W2" s="282"/>
      <c r="X2" s="282"/>
    </row>
    <row r="3" spans="1:24" ht="17.25">
      <c r="A3" s="5" t="s">
        <v>7</v>
      </c>
      <c r="B3" s="283" t="s">
        <v>8</v>
      </c>
      <c r="C3" s="283"/>
      <c r="D3" s="283" t="s">
        <v>9</v>
      </c>
      <c r="E3" s="283"/>
      <c r="F3" s="6" t="s">
        <v>10</v>
      </c>
      <c r="G3" s="7" t="s">
        <v>7</v>
      </c>
      <c r="H3" s="284" t="s">
        <v>8</v>
      </c>
      <c r="I3" s="284"/>
      <c r="J3" s="284" t="s">
        <v>9</v>
      </c>
      <c r="K3" s="284"/>
      <c r="L3" s="8" t="s">
        <v>10</v>
      </c>
      <c r="M3" s="9" t="s">
        <v>7</v>
      </c>
      <c r="N3" s="284" t="s">
        <v>8</v>
      </c>
      <c r="O3" s="284"/>
      <c r="P3" s="284" t="s">
        <v>9</v>
      </c>
      <c r="Q3" s="284"/>
      <c r="R3" s="8" t="s">
        <v>10</v>
      </c>
      <c r="S3" s="9" t="s">
        <v>7</v>
      </c>
      <c r="T3" s="284" t="s">
        <v>8</v>
      </c>
      <c r="U3" s="284"/>
      <c r="V3" s="284" t="s">
        <v>9</v>
      </c>
      <c r="W3" s="284"/>
      <c r="X3" s="10" t="s">
        <v>10</v>
      </c>
    </row>
    <row r="4" spans="1:24" ht="17.25" customHeight="1">
      <c r="A4" s="250" t="s">
        <v>86</v>
      </c>
      <c r="B4" s="188">
        <v>0</v>
      </c>
      <c r="C4" s="182">
        <v>2</v>
      </c>
      <c r="D4" s="182">
        <v>0</v>
      </c>
      <c r="E4" s="183">
        <v>2</v>
      </c>
      <c r="F4" s="11" t="s">
        <v>11</v>
      </c>
      <c r="G4" s="252" t="s">
        <v>92</v>
      </c>
      <c r="H4" s="182">
        <v>0</v>
      </c>
      <c r="I4" s="182">
        <v>2</v>
      </c>
      <c r="J4" s="182">
        <v>0</v>
      </c>
      <c r="K4" s="183">
        <v>2</v>
      </c>
      <c r="L4" s="12" t="s">
        <v>11</v>
      </c>
      <c r="M4" s="255" t="s">
        <v>12</v>
      </c>
      <c r="N4" s="175">
        <v>2</v>
      </c>
      <c r="O4" s="175">
        <v>2</v>
      </c>
      <c r="P4" s="175">
        <v>0</v>
      </c>
      <c r="Q4" s="176">
        <v>0</v>
      </c>
      <c r="R4" s="15" t="s">
        <v>11</v>
      </c>
      <c r="S4" s="16"/>
      <c r="T4" s="13"/>
      <c r="U4" s="13"/>
      <c r="V4" s="13"/>
      <c r="W4" s="13"/>
      <c r="X4" s="17"/>
    </row>
    <row r="5" spans="1:24" ht="18.75" customHeight="1">
      <c r="A5" s="250" t="s">
        <v>87</v>
      </c>
      <c r="B5" s="188">
        <v>0</v>
      </c>
      <c r="C5" s="182">
        <v>2</v>
      </c>
      <c r="D5" s="182">
        <v>0</v>
      </c>
      <c r="E5" s="183">
        <v>2</v>
      </c>
      <c r="F5" s="11" t="s">
        <v>11</v>
      </c>
      <c r="G5" s="253" t="s">
        <v>93</v>
      </c>
      <c r="H5" s="175">
        <v>2</v>
      </c>
      <c r="I5" s="175">
        <v>2</v>
      </c>
      <c r="J5" s="175">
        <v>2</v>
      </c>
      <c r="K5" s="176">
        <v>2</v>
      </c>
      <c r="L5" s="12" t="s">
        <v>11</v>
      </c>
      <c r="M5" s="253" t="s">
        <v>13</v>
      </c>
      <c r="N5" s="175">
        <v>0</v>
      </c>
      <c r="O5" s="175">
        <v>0</v>
      </c>
      <c r="P5" s="175">
        <v>2</v>
      </c>
      <c r="Q5" s="176">
        <v>2</v>
      </c>
      <c r="R5" s="15" t="s">
        <v>11</v>
      </c>
      <c r="S5" s="16"/>
      <c r="T5" s="13"/>
      <c r="U5" s="13"/>
      <c r="V5" s="13"/>
      <c r="W5" s="13"/>
      <c r="X5" s="18"/>
    </row>
    <row r="6" spans="1:24" ht="15.75" customHeight="1">
      <c r="A6" s="251" t="s">
        <v>88</v>
      </c>
      <c r="B6" s="189">
        <v>0</v>
      </c>
      <c r="C6" s="175">
        <v>1</v>
      </c>
      <c r="D6" s="175">
        <v>0</v>
      </c>
      <c r="E6" s="176">
        <v>1</v>
      </c>
      <c r="F6" s="11" t="s">
        <v>11</v>
      </c>
      <c r="G6" s="254" t="s">
        <v>14</v>
      </c>
      <c r="H6" s="175">
        <v>0</v>
      </c>
      <c r="I6" s="175">
        <v>0</v>
      </c>
      <c r="J6" s="175">
        <v>2</v>
      </c>
      <c r="K6" s="176">
        <v>2</v>
      </c>
      <c r="L6" s="12" t="s">
        <v>11</v>
      </c>
      <c r="M6" s="253" t="s">
        <v>96</v>
      </c>
      <c r="N6" s="175">
        <v>2</v>
      </c>
      <c r="O6" s="175">
        <v>2</v>
      </c>
      <c r="P6" s="175">
        <v>2</v>
      </c>
      <c r="Q6" s="176">
        <v>2</v>
      </c>
      <c r="R6" s="15" t="s">
        <v>11</v>
      </c>
      <c r="S6" s="16"/>
      <c r="T6" s="13"/>
      <c r="U6" s="13"/>
      <c r="V6" s="13"/>
      <c r="W6" s="13"/>
      <c r="X6" s="18"/>
    </row>
    <row r="7" spans="1:24" ht="17.25">
      <c r="A7" s="250" t="s">
        <v>89</v>
      </c>
      <c r="B7" s="188">
        <v>2</v>
      </c>
      <c r="C7" s="182">
        <v>2</v>
      </c>
      <c r="D7" s="182">
        <v>2</v>
      </c>
      <c r="E7" s="183">
        <v>2</v>
      </c>
      <c r="F7" s="11" t="s">
        <v>11</v>
      </c>
      <c r="G7" s="250" t="s">
        <v>94</v>
      </c>
      <c r="H7" s="175">
        <v>2</v>
      </c>
      <c r="I7" s="175">
        <v>2</v>
      </c>
      <c r="J7" s="175">
        <v>0</v>
      </c>
      <c r="K7" s="176">
        <v>0</v>
      </c>
      <c r="L7" s="20"/>
      <c r="M7" s="16"/>
      <c r="N7" s="13"/>
      <c r="O7" s="13"/>
      <c r="P7" s="13"/>
      <c r="Q7" s="14"/>
      <c r="R7" s="20"/>
      <c r="S7" s="16"/>
      <c r="T7" s="13"/>
      <c r="U7" s="13"/>
      <c r="V7" s="13"/>
      <c r="W7" s="13"/>
      <c r="X7" s="18"/>
    </row>
    <row r="8" spans="1:24" ht="17.25">
      <c r="A8" s="250" t="s">
        <v>90</v>
      </c>
      <c r="B8" s="188">
        <v>2</v>
      </c>
      <c r="C8" s="182">
        <v>2</v>
      </c>
      <c r="D8" s="182">
        <v>2</v>
      </c>
      <c r="E8" s="183">
        <v>2</v>
      </c>
      <c r="F8" s="11" t="s">
        <v>11</v>
      </c>
      <c r="G8" s="250" t="s">
        <v>95</v>
      </c>
      <c r="H8" s="175">
        <v>0</v>
      </c>
      <c r="I8" s="175">
        <v>0</v>
      </c>
      <c r="J8" s="175">
        <v>2</v>
      </c>
      <c r="K8" s="176">
        <v>2</v>
      </c>
      <c r="L8" s="20"/>
      <c r="M8" s="16"/>
      <c r="N8" s="13"/>
      <c r="O8" s="13"/>
      <c r="P8" s="13"/>
      <c r="Q8" s="14"/>
      <c r="R8" s="20"/>
      <c r="S8" s="16"/>
      <c r="T8" s="13"/>
      <c r="U8" s="13"/>
      <c r="V8" s="13"/>
      <c r="W8" s="13"/>
      <c r="X8" s="18"/>
    </row>
    <row r="9" spans="1:24" ht="17.25">
      <c r="A9" s="250" t="s">
        <v>91</v>
      </c>
      <c r="B9" s="188">
        <v>3</v>
      </c>
      <c r="C9" s="182">
        <v>3</v>
      </c>
      <c r="D9" s="182">
        <v>3</v>
      </c>
      <c r="E9" s="183">
        <v>3</v>
      </c>
      <c r="F9" s="11" t="s">
        <v>11</v>
      </c>
      <c r="G9" s="19"/>
      <c r="H9" s="13"/>
      <c r="I9" s="13"/>
      <c r="J9" s="13"/>
      <c r="K9" s="14"/>
      <c r="L9" s="20"/>
      <c r="M9" s="16"/>
      <c r="N9" s="13"/>
      <c r="O9" s="13"/>
      <c r="P9" s="13"/>
      <c r="Q9" s="14"/>
      <c r="R9" s="20"/>
      <c r="S9" s="16"/>
      <c r="T9" s="13"/>
      <c r="U9" s="13"/>
      <c r="V9" s="13"/>
      <c r="W9" s="13"/>
      <c r="X9" s="18"/>
    </row>
    <row r="10" spans="1:24" ht="16.5">
      <c r="A10" s="21" t="s">
        <v>15</v>
      </c>
      <c r="B10" s="22">
        <f>SUM(B4:B9)</f>
        <v>7</v>
      </c>
      <c r="C10" s="23">
        <f>SUM(C4:C9)</f>
        <v>12</v>
      </c>
      <c r="D10" s="23">
        <f>SUM(D4:D9)</f>
        <v>7</v>
      </c>
      <c r="E10" s="24">
        <f>SUM(E4:E9)</f>
        <v>12</v>
      </c>
      <c r="F10" s="25"/>
      <c r="G10" s="22" t="s">
        <v>15</v>
      </c>
      <c r="H10" s="26">
        <f>SUM(H4:H9)</f>
        <v>4</v>
      </c>
      <c r="I10" s="26">
        <f>SUM(I4:I9)</f>
        <v>6</v>
      </c>
      <c r="J10" s="26">
        <f>SUM(J4:J9)</f>
        <v>6</v>
      </c>
      <c r="K10" s="27">
        <f>SUM(K4:K9)</f>
        <v>8</v>
      </c>
      <c r="L10" s="28"/>
      <c r="M10" s="29" t="s">
        <v>15</v>
      </c>
      <c r="N10" s="26">
        <f>SUM(N4:N9)</f>
        <v>4</v>
      </c>
      <c r="O10" s="26">
        <f>SUM(O4:O9)</f>
        <v>4</v>
      </c>
      <c r="P10" s="26">
        <f>SUM(P4:P9)</f>
        <v>4</v>
      </c>
      <c r="Q10" s="27">
        <f>SUM(Q4:Q9)</f>
        <v>4</v>
      </c>
      <c r="R10" s="28"/>
      <c r="S10" s="29" t="s">
        <v>15</v>
      </c>
      <c r="T10" s="26">
        <f>SUM(T4:T9)</f>
        <v>0</v>
      </c>
      <c r="U10" s="26">
        <f>SUM(U4:U9)</f>
        <v>0</v>
      </c>
      <c r="V10" s="26">
        <f>SUM(V4:V9)</f>
        <v>0</v>
      </c>
      <c r="W10" s="26">
        <v>0</v>
      </c>
      <c r="X10" s="30"/>
    </row>
    <row r="11" spans="1:24" ht="16.5">
      <c r="A11" s="31" t="s">
        <v>16</v>
      </c>
      <c r="B11" s="285" t="s">
        <v>8</v>
      </c>
      <c r="C11" s="285"/>
      <c r="D11" s="285" t="s">
        <v>9</v>
      </c>
      <c r="E11" s="285"/>
      <c r="F11" s="12"/>
      <c r="G11" s="32" t="s">
        <v>16</v>
      </c>
      <c r="H11" s="285" t="s">
        <v>8</v>
      </c>
      <c r="I11" s="285"/>
      <c r="J11" s="285" t="s">
        <v>9</v>
      </c>
      <c r="K11" s="285"/>
      <c r="L11" s="33"/>
      <c r="M11" s="34" t="s">
        <v>16</v>
      </c>
      <c r="N11" s="286" t="s">
        <v>8</v>
      </c>
      <c r="O11" s="286"/>
      <c r="P11" s="286" t="s">
        <v>9</v>
      </c>
      <c r="Q11" s="286"/>
      <c r="R11" s="35"/>
      <c r="S11" s="34" t="s">
        <v>16</v>
      </c>
      <c r="T11" s="286" t="s">
        <v>8</v>
      </c>
      <c r="U11" s="286"/>
      <c r="V11" s="287" t="s">
        <v>9</v>
      </c>
      <c r="W11" s="287"/>
      <c r="X11" s="287"/>
    </row>
    <row r="12" spans="1:24" ht="17.25">
      <c r="A12" s="247" t="s">
        <v>82</v>
      </c>
      <c r="B12" s="169">
        <v>3</v>
      </c>
      <c r="C12" s="169">
        <v>3</v>
      </c>
      <c r="D12" s="169">
        <v>3</v>
      </c>
      <c r="E12" s="169">
        <v>3</v>
      </c>
      <c r="F12" s="38" t="s">
        <v>11</v>
      </c>
      <c r="G12" s="240" t="s">
        <v>81</v>
      </c>
      <c r="H12" s="169">
        <v>3</v>
      </c>
      <c r="I12" s="172">
        <v>3</v>
      </c>
      <c r="J12" s="169">
        <v>3</v>
      </c>
      <c r="K12" s="174">
        <v>3</v>
      </c>
      <c r="L12" s="45" t="s">
        <v>11</v>
      </c>
      <c r="M12" s="243" t="s">
        <v>80</v>
      </c>
      <c r="N12" s="177">
        <v>3</v>
      </c>
      <c r="O12" s="178">
        <v>3</v>
      </c>
      <c r="P12" s="177">
        <v>0</v>
      </c>
      <c r="Q12" s="178">
        <v>0</v>
      </c>
      <c r="R12" s="150" t="s">
        <v>11</v>
      </c>
      <c r="S12" s="240" t="s">
        <v>18</v>
      </c>
      <c r="T12" s="168">
        <v>3</v>
      </c>
      <c r="U12" s="168">
        <v>3</v>
      </c>
      <c r="V12" s="169">
        <v>0</v>
      </c>
      <c r="W12" s="169">
        <v>0</v>
      </c>
      <c r="X12" s="44" t="s">
        <v>11</v>
      </c>
    </row>
    <row r="13" spans="1:24" ht="17.25">
      <c r="A13" s="247" t="s">
        <v>83</v>
      </c>
      <c r="B13" s="169">
        <v>3</v>
      </c>
      <c r="C13" s="169">
        <v>3</v>
      </c>
      <c r="D13" s="169">
        <v>3</v>
      </c>
      <c r="E13" s="169">
        <v>3</v>
      </c>
      <c r="F13" s="38" t="s">
        <v>11</v>
      </c>
      <c r="G13" s="245" t="s">
        <v>24</v>
      </c>
      <c r="H13" s="169">
        <v>3</v>
      </c>
      <c r="I13" s="169">
        <v>3</v>
      </c>
      <c r="J13" s="172">
        <v>0</v>
      </c>
      <c r="K13" s="174">
        <v>0</v>
      </c>
      <c r="L13" s="38" t="s">
        <v>11</v>
      </c>
      <c r="M13" s="242" t="s">
        <v>98</v>
      </c>
      <c r="N13" s="169">
        <v>3</v>
      </c>
      <c r="O13" s="169">
        <v>3</v>
      </c>
      <c r="P13" s="169">
        <v>0</v>
      </c>
      <c r="Q13" s="174">
        <v>0</v>
      </c>
      <c r="R13" s="38" t="s">
        <v>11</v>
      </c>
      <c r="S13" s="240" t="s">
        <v>20</v>
      </c>
      <c r="T13" s="170">
        <v>1</v>
      </c>
      <c r="U13" s="170">
        <v>3</v>
      </c>
      <c r="V13" s="169">
        <v>0</v>
      </c>
      <c r="W13" s="170">
        <v>0</v>
      </c>
      <c r="X13" s="46" t="s">
        <v>11</v>
      </c>
    </row>
    <row r="14" spans="1:24" ht="17.25">
      <c r="A14" s="248" t="s">
        <v>84</v>
      </c>
      <c r="B14" s="172">
        <v>3</v>
      </c>
      <c r="C14" s="172">
        <v>3</v>
      </c>
      <c r="D14" s="172">
        <v>0</v>
      </c>
      <c r="E14" s="172">
        <v>0</v>
      </c>
      <c r="F14" s="38" t="s">
        <v>11</v>
      </c>
      <c r="G14" s="246" t="s">
        <v>19</v>
      </c>
      <c r="H14" s="172">
        <v>3</v>
      </c>
      <c r="I14" s="172">
        <v>3</v>
      </c>
      <c r="J14" s="172">
        <v>0</v>
      </c>
      <c r="K14" s="172">
        <v>0</v>
      </c>
      <c r="L14" s="38" t="s">
        <v>11</v>
      </c>
      <c r="M14" s="244" t="s">
        <v>47</v>
      </c>
      <c r="N14" s="179">
        <v>0</v>
      </c>
      <c r="O14" s="179">
        <v>0</v>
      </c>
      <c r="P14" s="180">
        <v>1</v>
      </c>
      <c r="Q14" s="180">
        <v>3</v>
      </c>
      <c r="R14" s="48" t="s">
        <v>11</v>
      </c>
      <c r="S14" s="241" t="s">
        <v>23</v>
      </c>
      <c r="T14" s="171">
        <v>0</v>
      </c>
      <c r="U14" s="172">
        <v>0</v>
      </c>
      <c r="V14" s="171">
        <v>3</v>
      </c>
      <c r="W14" s="173">
        <v>3</v>
      </c>
      <c r="X14" s="61" t="s">
        <v>11</v>
      </c>
    </row>
    <row r="15" spans="1:24" ht="17.25">
      <c r="A15" s="249" t="s">
        <v>85</v>
      </c>
      <c r="B15" s="171">
        <v>0</v>
      </c>
      <c r="C15" s="169">
        <v>0</v>
      </c>
      <c r="D15" s="169">
        <v>3</v>
      </c>
      <c r="E15" s="169">
        <v>3</v>
      </c>
      <c r="F15" s="38" t="s">
        <v>11</v>
      </c>
      <c r="G15" s="240" t="s">
        <v>21</v>
      </c>
      <c r="H15" s="169">
        <v>2</v>
      </c>
      <c r="I15" s="169">
        <v>3</v>
      </c>
      <c r="J15" s="172">
        <v>0</v>
      </c>
      <c r="K15" s="174">
        <v>0</v>
      </c>
      <c r="L15" s="151" t="s">
        <v>11</v>
      </c>
      <c r="M15" s="230" t="s">
        <v>32</v>
      </c>
      <c r="N15" s="177">
        <v>0</v>
      </c>
      <c r="O15" s="177">
        <v>0</v>
      </c>
      <c r="P15" s="181">
        <v>3</v>
      </c>
      <c r="Q15" s="181">
        <v>3</v>
      </c>
      <c r="R15" s="166" t="s">
        <v>11</v>
      </c>
      <c r="S15" s="242" t="s">
        <v>79</v>
      </c>
      <c r="T15" s="169">
        <v>0</v>
      </c>
      <c r="U15" s="169">
        <v>0</v>
      </c>
      <c r="V15" s="172">
        <v>3</v>
      </c>
      <c r="W15" s="174">
        <v>3</v>
      </c>
      <c r="X15" s="50" t="s">
        <v>11</v>
      </c>
    </row>
    <row r="16" spans="1:24" ht="17.25">
      <c r="A16" s="54"/>
      <c r="B16" s="39"/>
      <c r="C16" s="39"/>
      <c r="D16" s="39"/>
      <c r="E16" s="39"/>
      <c r="F16" s="38"/>
      <c r="G16" s="247" t="s">
        <v>22</v>
      </c>
      <c r="H16" s="184">
        <v>0</v>
      </c>
      <c r="I16" s="185">
        <v>0</v>
      </c>
      <c r="J16" s="185">
        <v>3</v>
      </c>
      <c r="K16" s="186">
        <v>3</v>
      </c>
      <c r="L16" s="150" t="s">
        <v>11</v>
      </c>
      <c r="M16" s="156"/>
      <c r="N16" s="158"/>
      <c r="O16" s="158"/>
      <c r="P16" s="160"/>
      <c r="Q16" s="161"/>
      <c r="R16" s="159"/>
      <c r="S16" s="49"/>
      <c r="T16" s="37"/>
      <c r="U16" s="37"/>
      <c r="V16" s="39"/>
      <c r="W16" s="40"/>
      <c r="X16" s="50"/>
    </row>
    <row r="17" spans="1:24" ht="17.25">
      <c r="A17" s="152"/>
      <c r="B17" s="153"/>
      <c r="C17" s="153"/>
      <c r="D17" s="152"/>
      <c r="E17" s="153"/>
      <c r="F17" s="155"/>
      <c r="G17" s="240" t="s">
        <v>17</v>
      </c>
      <c r="H17" s="170">
        <v>0</v>
      </c>
      <c r="I17" s="170">
        <v>0</v>
      </c>
      <c r="J17" s="169">
        <v>3</v>
      </c>
      <c r="K17" s="170">
        <v>3</v>
      </c>
      <c r="L17" s="42" t="s">
        <v>11</v>
      </c>
      <c r="M17" s="51"/>
      <c r="N17" s="52"/>
      <c r="O17" s="52"/>
      <c r="P17" s="53"/>
      <c r="Q17" s="53"/>
      <c r="R17" s="48"/>
      <c r="S17" s="49"/>
      <c r="T17" s="52"/>
      <c r="U17" s="52"/>
      <c r="V17" s="145"/>
      <c r="W17" s="145"/>
      <c r="X17" s="46"/>
    </row>
    <row r="18" spans="1:24" ht="17.25">
      <c r="A18" s="55"/>
      <c r="B18" s="56"/>
      <c r="C18" s="56"/>
      <c r="D18" s="148"/>
      <c r="E18" s="56"/>
      <c r="F18" s="154"/>
      <c r="G18" s="228" t="s">
        <v>55</v>
      </c>
      <c r="H18" s="187">
        <v>0</v>
      </c>
      <c r="I18" s="187">
        <v>0</v>
      </c>
      <c r="J18" s="177">
        <v>3</v>
      </c>
      <c r="K18" s="187">
        <v>3</v>
      </c>
      <c r="L18" s="165" t="s">
        <v>11</v>
      </c>
      <c r="M18" s="47"/>
      <c r="N18" s="37"/>
      <c r="O18" s="37"/>
      <c r="P18" s="39"/>
      <c r="Q18" s="40"/>
      <c r="R18" s="48"/>
      <c r="S18" s="60"/>
      <c r="T18" s="41"/>
      <c r="U18" s="41"/>
      <c r="V18" s="37"/>
      <c r="W18" s="146"/>
      <c r="X18" s="46"/>
    </row>
    <row r="19" spans="1:24" ht="16.5">
      <c r="A19" s="36"/>
      <c r="B19" s="58"/>
      <c r="C19" s="59"/>
      <c r="D19" s="58"/>
      <c r="E19" s="59"/>
      <c r="F19" s="61"/>
      <c r="G19" s="144"/>
      <c r="H19" s="62"/>
      <c r="I19" s="149"/>
      <c r="J19" s="62"/>
      <c r="K19" s="147"/>
      <c r="L19" s="57"/>
      <c r="M19" s="51"/>
      <c r="N19" s="37"/>
      <c r="O19" s="39"/>
      <c r="P19" s="39"/>
      <c r="Q19" s="40"/>
      <c r="R19" s="48"/>
      <c r="S19" s="63"/>
      <c r="T19" s="43"/>
      <c r="U19" s="43"/>
      <c r="V19" s="64"/>
      <c r="W19" s="65"/>
      <c r="X19" s="44"/>
    </row>
    <row r="20" spans="1:24" ht="16.5">
      <c r="A20" s="36"/>
      <c r="B20" s="58"/>
      <c r="C20" s="59"/>
      <c r="D20" s="37"/>
      <c r="E20" s="40"/>
      <c r="F20" s="38"/>
      <c r="G20" s="51"/>
      <c r="H20" s="37"/>
      <c r="I20" s="59"/>
      <c r="J20" s="58"/>
      <c r="K20" s="59"/>
      <c r="L20" s="61"/>
      <c r="M20" s="51"/>
      <c r="N20" s="43"/>
      <c r="O20" s="43"/>
      <c r="P20" s="64"/>
      <c r="Q20" s="64"/>
      <c r="R20" s="66"/>
      <c r="S20" s="60"/>
      <c r="T20" s="43"/>
      <c r="U20" s="43"/>
      <c r="V20" s="64"/>
      <c r="W20" s="65"/>
      <c r="X20" s="44"/>
    </row>
    <row r="21" spans="1:24" ht="16.5">
      <c r="A21" s="67" t="s">
        <v>25</v>
      </c>
      <c r="B21" s="68">
        <f>SUM(B12:B20)</f>
        <v>9</v>
      </c>
      <c r="C21" s="68">
        <f>SUM(C12:C20)</f>
        <v>9</v>
      </c>
      <c r="D21" s="68">
        <f>SUM(D12:D20)</f>
        <v>9</v>
      </c>
      <c r="E21" s="68">
        <f>SUM(E12:E20)</f>
        <v>9</v>
      </c>
      <c r="F21" s="69"/>
      <c r="G21" s="70" t="s">
        <v>25</v>
      </c>
      <c r="H21" s="71">
        <f>SUM(H12:H20)</f>
        <v>11</v>
      </c>
      <c r="I21" s="71">
        <f>SUM(I12:I20)</f>
        <v>12</v>
      </c>
      <c r="J21" s="71">
        <f>SUM(J12:J20)</f>
        <v>12</v>
      </c>
      <c r="K21" s="71">
        <f>SUM(K12:K20)</f>
        <v>12</v>
      </c>
      <c r="L21" s="72"/>
      <c r="M21" s="73" t="s">
        <v>25</v>
      </c>
      <c r="N21" s="74">
        <f>SUM(N12:N20)</f>
        <v>6</v>
      </c>
      <c r="O21" s="74">
        <f>SUM(O12:O20)</f>
        <v>6</v>
      </c>
      <c r="P21" s="74">
        <f>SUM(P12:P20)</f>
        <v>4</v>
      </c>
      <c r="Q21" s="74">
        <f>SUM(Q12:Q20)</f>
        <v>6</v>
      </c>
      <c r="R21" s="75"/>
      <c r="S21" s="73" t="s">
        <v>25</v>
      </c>
      <c r="T21" s="76">
        <f>SUM(T12:T20)</f>
        <v>4</v>
      </c>
      <c r="U21" s="76">
        <f>SUM(U12:U20)</f>
        <v>6</v>
      </c>
      <c r="V21" s="76">
        <f>SUM(V12:V20)</f>
        <v>6</v>
      </c>
      <c r="W21" s="76">
        <f>SUM(W12:W20)</f>
        <v>6</v>
      </c>
      <c r="X21" s="77"/>
    </row>
    <row r="22" spans="1:24" ht="16.5">
      <c r="A22" s="78" t="s">
        <v>26</v>
      </c>
      <c r="B22" s="289" t="s">
        <v>8</v>
      </c>
      <c r="C22" s="289"/>
      <c r="D22" s="290" t="s">
        <v>9</v>
      </c>
      <c r="E22" s="290"/>
      <c r="F22" s="12"/>
      <c r="G22" s="79" t="s">
        <v>26</v>
      </c>
      <c r="H22" s="291" t="s">
        <v>8</v>
      </c>
      <c r="I22" s="291"/>
      <c r="J22" s="290" t="s">
        <v>9</v>
      </c>
      <c r="K22" s="290"/>
      <c r="L22" s="12"/>
      <c r="M22" s="79" t="s">
        <v>26</v>
      </c>
      <c r="N22" s="291" t="s">
        <v>8</v>
      </c>
      <c r="O22" s="291"/>
      <c r="P22" s="288" t="s">
        <v>9</v>
      </c>
      <c r="Q22" s="288"/>
      <c r="R22" s="80"/>
      <c r="S22" s="79" t="s">
        <v>26</v>
      </c>
      <c r="T22" s="294" t="s">
        <v>8</v>
      </c>
      <c r="U22" s="294"/>
      <c r="V22" s="288" t="s">
        <v>9</v>
      </c>
      <c r="W22" s="288"/>
      <c r="X22" s="81"/>
    </row>
    <row r="23" spans="1:24" ht="18" customHeight="1">
      <c r="A23" s="82"/>
      <c r="B23" s="83"/>
      <c r="C23" s="84"/>
      <c r="D23" s="84"/>
      <c r="E23" s="85"/>
      <c r="F23" s="86"/>
      <c r="G23" s="227" t="s">
        <v>61</v>
      </c>
      <c r="H23" s="190">
        <v>3</v>
      </c>
      <c r="I23" s="172">
        <v>3</v>
      </c>
      <c r="J23" s="172">
        <v>0</v>
      </c>
      <c r="K23" s="174">
        <v>0</v>
      </c>
      <c r="L23" s="270" t="s">
        <v>48</v>
      </c>
      <c r="M23" s="230" t="s">
        <v>64</v>
      </c>
      <c r="N23" s="177">
        <v>2</v>
      </c>
      <c r="O23" s="177">
        <v>2</v>
      </c>
      <c r="P23" s="181">
        <v>0</v>
      </c>
      <c r="Q23" s="191">
        <v>0</v>
      </c>
      <c r="R23" s="267" t="s">
        <v>57</v>
      </c>
      <c r="S23" s="232" t="s">
        <v>51</v>
      </c>
      <c r="T23" s="169">
        <v>3</v>
      </c>
      <c r="U23" s="172">
        <v>3</v>
      </c>
      <c r="V23" s="172">
        <v>0</v>
      </c>
      <c r="W23" s="172">
        <v>0</v>
      </c>
      <c r="X23" s="267" t="s">
        <v>57</v>
      </c>
    </row>
    <row r="24" spans="1:24" ht="18" customHeight="1">
      <c r="A24" s="88"/>
      <c r="B24" s="89"/>
      <c r="C24" s="90"/>
      <c r="D24" s="90"/>
      <c r="E24" s="91"/>
      <c r="F24" s="92"/>
      <c r="G24" s="227" t="s">
        <v>27</v>
      </c>
      <c r="H24" s="190">
        <v>3</v>
      </c>
      <c r="I24" s="172">
        <v>3</v>
      </c>
      <c r="J24" s="172">
        <v>0</v>
      </c>
      <c r="K24" s="174">
        <v>0</v>
      </c>
      <c r="L24" s="271"/>
      <c r="M24" s="232" t="s">
        <v>65</v>
      </c>
      <c r="N24" s="196">
        <v>2</v>
      </c>
      <c r="O24" s="196">
        <v>2</v>
      </c>
      <c r="P24" s="197">
        <v>0</v>
      </c>
      <c r="Q24" s="197">
        <v>0</v>
      </c>
      <c r="R24" s="268"/>
      <c r="S24" s="237" t="s">
        <v>72</v>
      </c>
      <c r="T24" s="177">
        <v>3</v>
      </c>
      <c r="U24" s="177">
        <v>3</v>
      </c>
      <c r="V24" s="181">
        <v>0</v>
      </c>
      <c r="W24" s="181">
        <v>0</v>
      </c>
      <c r="X24" s="268"/>
    </row>
    <row r="25" spans="1:24" ht="18" customHeight="1">
      <c r="A25" s="88"/>
      <c r="B25" s="89"/>
      <c r="C25" s="90"/>
      <c r="D25" s="90"/>
      <c r="E25" s="91"/>
      <c r="F25" s="92"/>
      <c r="G25" s="228" t="s">
        <v>28</v>
      </c>
      <c r="H25" s="177">
        <v>3</v>
      </c>
      <c r="I25" s="177">
        <v>3</v>
      </c>
      <c r="J25" s="181">
        <v>0</v>
      </c>
      <c r="K25" s="191">
        <v>0</v>
      </c>
      <c r="L25" s="271"/>
      <c r="M25" s="233" t="s">
        <v>66</v>
      </c>
      <c r="N25" s="198">
        <v>3</v>
      </c>
      <c r="O25" s="198">
        <v>3</v>
      </c>
      <c r="P25" s="199">
        <v>0</v>
      </c>
      <c r="Q25" s="199">
        <v>0</v>
      </c>
      <c r="R25" s="268"/>
      <c r="S25" s="237" t="s">
        <v>73</v>
      </c>
      <c r="T25" s="177">
        <v>3</v>
      </c>
      <c r="U25" s="177">
        <v>3</v>
      </c>
      <c r="V25" s="181">
        <v>0</v>
      </c>
      <c r="W25" s="181">
        <v>0</v>
      </c>
      <c r="X25" s="268"/>
    </row>
    <row r="26" spans="1:24" ht="18" customHeight="1">
      <c r="A26" s="95"/>
      <c r="B26" s="93"/>
      <c r="C26" s="93"/>
      <c r="D26" s="96"/>
      <c r="E26" s="97"/>
      <c r="F26" s="94"/>
      <c r="G26" s="228" t="s">
        <v>29</v>
      </c>
      <c r="H26" s="177">
        <v>3</v>
      </c>
      <c r="I26" s="177">
        <v>3</v>
      </c>
      <c r="J26" s="181">
        <v>0</v>
      </c>
      <c r="K26" s="191">
        <v>0</v>
      </c>
      <c r="L26" s="271"/>
      <c r="M26" s="234" t="s">
        <v>67</v>
      </c>
      <c r="N26" s="200">
        <v>3</v>
      </c>
      <c r="O26" s="200">
        <v>3</v>
      </c>
      <c r="P26" s="201">
        <v>0</v>
      </c>
      <c r="Q26" s="201">
        <v>0</v>
      </c>
      <c r="R26" s="268"/>
      <c r="S26" s="239" t="s">
        <v>50</v>
      </c>
      <c r="T26" s="177">
        <v>3</v>
      </c>
      <c r="U26" s="177">
        <v>3</v>
      </c>
      <c r="V26" s="181">
        <v>0</v>
      </c>
      <c r="W26" s="181">
        <v>0</v>
      </c>
      <c r="X26" s="268"/>
    </row>
    <row r="27" spans="1:24" ht="18.75" customHeight="1" thickBot="1">
      <c r="A27" s="100"/>
      <c r="B27" s="101"/>
      <c r="C27" s="102"/>
      <c r="D27" s="102"/>
      <c r="E27" s="103"/>
      <c r="F27" s="104"/>
      <c r="G27" s="229" t="s">
        <v>62</v>
      </c>
      <c r="H27" s="192">
        <v>3</v>
      </c>
      <c r="I27" s="193">
        <v>3</v>
      </c>
      <c r="J27" s="193">
        <v>0</v>
      </c>
      <c r="K27" s="193">
        <v>0</v>
      </c>
      <c r="L27" s="272"/>
      <c r="M27" s="235" t="s">
        <v>68</v>
      </c>
      <c r="N27" s="202">
        <v>3</v>
      </c>
      <c r="O27" s="202">
        <v>3</v>
      </c>
      <c r="P27" s="203">
        <v>0</v>
      </c>
      <c r="Q27" s="203">
        <v>0</v>
      </c>
      <c r="R27" s="269"/>
      <c r="S27" s="231" t="s">
        <v>52</v>
      </c>
      <c r="T27" s="194">
        <v>3</v>
      </c>
      <c r="U27" s="194">
        <v>3</v>
      </c>
      <c r="V27" s="195">
        <v>0</v>
      </c>
      <c r="W27" s="195">
        <v>0</v>
      </c>
      <c r="X27" s="269"/>
    </row>
    <row r="28" spans="1:24" ht="18" customHeight="1">
      <c r="A28" s="95"/>
      <c r="B28" s="93"/>
      <c r="C28" s="93"/>
      <c r="D28" s="96"/>
      <c r="E28" s="97"/>
      <c r="F28" s="94"/>
      <c r="G28" s="228" t="s">
        <v>30</v>
      </c>
      <c r="H28" s="177">
        <v>0</v>
      </c>
      <c r="I28" s="177">
        <v>0</v>
      </c>
      <c r="J28" s="181">
        <v>3</v>
      </c>
      <c r="K28" s="191">
        <v>3</v>
      </c>
      <c r="L28" s="273" t="s">
        <v>49</v>
      </c>
      <c r="M28" s="230" t="s">
        <v>56</v>
      </c>
      <c r="N28" s="204">
        <v>0</v>
      </c>
      <c r="O28" s="204">
        <v>0</v>
      </c>
      <c r="P28" s="205">
        <v>3</v>
      </c>
      <c r="Q28" s="205">
        <v>3</v>
      </c>
      <c r="R28" s="276" t="s">
        <v>57</v>
      </c>
      <c r="S28" s="230" t="s">
        <v>74</v>
      </c>
      <c r="T28" s="177">
        <v>0</v>
      </c>
      <c r="U28" s="177">
        <v>0</v>
      </c>
      <c r="V28" s="181">
        <v>3</v>
      </c>
      <c r="W28" s="181">
        <v>3</v>
      </c>
      <c r="X28" s="267" t="s">
        <v>57</v>
      </c>
    </row>
    <row r="29" spans="1:24" ht="18" customHeight="1">
      <c r="A29" s="95"/>
      <c r="B29" s="93"/>
      <c r="C29" s="93"/>
      <c r="D29" s="96"/>
      <c r="E29" s="97"/>
      <c r="F29" s="94"/>
      <c r="G29" s="230" t="s">
        <v>63</v>
      </c>
      <c r="H29" s="177">
        <v>0</v>
      </c>
      <c r="I29" s="177">
        <v>0</v>
      </c>
      <c r="J29" s="181">
        <v>3</v>
      </c>
      <c r="K29" s="191">
        <v>3</v>
      </c>
      <c r="L29" s="274"/>
      <c r="M29" s="236" t="s">
        <v>69</v>
      </c>
      <c r="N29" s="206">
        <v>0</v>
      </c>
      <c r="O29" s="206">
        <v>0</v>
      </c>
      <c r="P29" s="207">
        <v>3</v>
      </c>
      <c r="Q29" s="207">
        <v>3</v>
      </c>
      <c r="R29" s="268"/>
      <c r="S29" s="236" t="s">
        <v>75</v>
      </c>
      <c r="T29" s="204">
        <v>0</v>
      </c>
      <c r="U29" s="204">
        <v>0</v>
      </c>
      <c r="V29" s="205">
        <v>3</v>
      </c>
      <c r="W29" s="205">
        <v>3</v>
      </c>
      <c r="X29" s="268"/>
    </row>
    <row r="30" spans="1:24" ht="18.75" customHeight="1" thickBot="1">
      <c r="A30" s="105"/>
      <c r="B30" s="106"/>
      <c r="C30" s="106"/>
      <c r="D30" s="107"/>
      <c r="E30" s="108"/>
      <c r="F30" s="109"/>
      <c r="G30" s="231" t="s">
        <v>31</v>
      </c>
      <c r="H30" s="194">
        <v>0</v>
      </c>
      <c r="I30" s="195">
        <v>0</v>
      </c>
      <c r="J30" s="195">
        <v>3</v>
      </c>
      <c r="K30" s="195">
        <v>3</v>
      </c>
      <c r="L30" s="275"/>
      <c r="M30" s="237" t="s">
        <v>70</v>
      </c>
      <c r="N30" s="208">
        <v>0</v>
      </c>
      <c r="O30" s="209">
        <v>0</v>
      </c>
      <c r="P30" s="209">
        <v>3</v>
      </c>
      <c r="Q30" s="209">
        <v>3</v>
      </c>
      <c r="R30" s="268"/>
      <c r="S30" s="237" t="s">
        <v>76</v>
      </c>
      <c r="T30" s="221">
        <v>0</v>
      </c>
      <c r="U30" s="222">
        <v>0</v>
      </c>
      <c r="V30" s="222">
        <v>3</v>
      </c>
      <c r="W30" s="222">
        <v>3</v>
      </c>
      <c r="X30" s="268"/>
    </row>
    <row r="31" spans="1:24" ht="21.75" customHeight="1">
      <c r="A31" s="105"/>
      <c r="B31" s="106"/>
      <c r="C31" s="106"/>
      <c r="D31" s="107"/>
      <c r="E31" s="108"/>
      <c r="F31" s="110"/>
      <c r="H31" s="87"/>
      <c r="I31" s="87"/>
      <c r="J31" s="98"/>
      <c r="K31" s="99"/>
      <c r="L31" s="109"/>
      <c r="M31" s="230" t="s">
        <v>71</v>
      </c>
      <c r="N31" s="177">
        <v>0</v>
      </c>
      <c r="O31" s="177">
        <v>0</v>
      </c>
      <c r="P31" s="181">
        <v>3</v>
      </c>
      <c r="Q31" s="181">
        <v>3</v>
      </c>
      <c r="R31" s="268"/>
      <c r="S31" s="238" t="s">
        <v>77</v>
      </c>
      <c r="T31" s="223">
        <v>0</v>
      </c>
      <c r="U31" s="223">
        <v>0</v>
      </c>
      <c r="V31" s="224">
        <v>3</v>
      </c>
      <c r="W31" s="224">
        <v>3</v>
      </c>
      <c r="X31" s="268"/>
    </row>
    <row r="32" spans="1:24" ht="18" thickBot="1">
      <c r="A32" s="105"/>
      <c r="B32" s="106"/>
      <c r="C32" s="106"/>
      <c r="D32" s="107"/>
      <c r="E32" s="108"/>
      <c r="F32" s="266"/>
      <c r="G32" s="264"/>
      <c r="H32" s="87"/>
      <c r="I32" s="87"/>
      <c r="J32" s="98"/>
      <c r="K32" s="99"/>
      <c r="L32" s="109"/>
      <c r="M32" s="260" t="s">
        <v>99</v>
      </c>
      <c r="N32" s="177">
        <v>0</v>
      </c>
      <c r="O32" s="177">
        <v>0</v>
      </c>
      <c r="P32" s="181">
        <v>3</v>
      </c>
      <c r="Q32" s="181">
        <v>3</v>
      </c>
      <c r="R32" s="268"/>
      <c r="S32" s="230" t="s">
        <v>78</v>
      </c>
      <c r="T32" s="177">
        <v>0</v>
      </c>
      <c r="U32" s="177">
        <v>0</v>
      </c>
      <c r="V32" s="181">
        <v>3</v>
      </c>
      <c r="W32" s="181">
        <v>3</v>
      </c>
      <c r="X32" s="269"/>
    </row>
    <row r="33" spans="1:24" ht="17.25">
      <c r="A33" s="105"/>
      <c r="B33" s="157"/>
      <c r="C33" s="106"/>
      <c r="D33" s="107"/>
      <c r="E33" s="108"/>
      <c r="F33" s="266"/>
      <c r="G33" s="265"/>
      <c r="H33" s="262"/>
      <c r="I33" s="256"/>
      <c r="J33" s="257"/>
      <c r="K33" s="258"/>
      <c r="L33" s="109"/>
      <c r="M33" s="260" t="s">
        <v>101</v>
      </c>
      <c r="N33" s="177">
        <v>0</v>
      </c>
      <c r="O33" s="177">
        <v>0</v>
      </c>
      <c r="P33" s="181">
        <v>3</v>
      </c>
      <c r="Q33" s="181">
        <v>3</v>
      </c>
      <c r="R33" s="268"/>
      <c r="S33" s="228"/>
      <c r="T33" s="177"/>
      <c r="U33" s="177"/>
      <c r="V33" s="181"/>
      <c r="W33" s="191"/>
      <c r="X33" s="259"/>
    </row>
    <row r="34" spans="1:24" ht="17.25">
      <c r="A34" s="105"/>
      <c r="B34" s="157"/>
      <c r="C34" s="106"/>
      <c r="D34" s="107"/>
      <c r="E34" s="108"/>
      <c r="F34" s="266"/>
      <c r="G34" s="265"/>
      <c r="H34" s="262"/>
      <c r="I34" s="256"/>
      <c r="J34" s="257"/>
      <c r="K34" s="258"/>
      <c r="L34" s="109"/>
      <c r="M34" s="261" t="s">
        <v>100</v>
      </c>
      <c r="N34" s="177">
        <v>0</v>
      </c>
      <c r="O34" s="177">
        <v>0</v>
      </c>
      <c r="P34" s="181">
        <v>3</v>
      </c>
      <c r="Q34" s="181">
        <v>3</v>
      </c>
      <c r="R34" s="268"/>
      <c r="S34" s="228"/>
      <c r="T34" s="177"/>
      <c r="U34" s="177"/>
      <c r="V34" s="181"/>
      <c r="W34" s="191"/>
      <c r="X34" s="259"/>
    </row>
    <row r="35" spans="1:24" ht="17.25">
      <c r="A35" s="67" t="s">
        <v>33</v>
      </c>
      <c r="B35" s="210">
        <v>0</v>
      </c>
      <c r="C35" s="211">
        <v>0</v>
      </c>
      <c r="D35" s="211">
        <v>0</v>
      </c>
      <c r="E35" s="211">
        <v>0</v>
      </c>
      <c r="F35" s="111"/>
      <c r="G35" s="263" t="s">
        <v>33</v>
      </c>
      <c r="H35" s="211">
        <v>9</v>
      </c>
      <c r="I35" s="211">
        <v>9</v>
      </c>
      <c r="J35" s="211">
        <v>3</v>
      </c>
      <c r="K35" s="219">
        <v>3</v>
      </c>
      <c r="L35" s="111"/>
      <c r="M35" s="70" t="s">
        <v>33</v>
      </c>
      <c r="N35" s="211">
        <v>5</v>
      </c>
      <c r="O35" s="211">
        <v>5</v>
      </c>
      <c r="P35" s="211">
        <v>6</v>
      </c>
      <c r="Q35" s="219">
        <v>6</v>
      </c>
      <c r="R35" s="111"/>
      <c r="S35" s="70" t="s">
        <v>33</v>
      </c>
      <c r="T35" s="211">
        <v>6</v>
      </c>
      <c r="U35" s="211">
        <v>6</v>
      </c>
      <c r="V35" s="211">
        <v>6</v>
      </c>
      <c r="W35" s="225">
        <v>6</v>
      </c>
      <c r="X35" s="112"/>
    </row>
    <row r="36" spans="1:24" s="121" customFormat="1" ht="15">
      <c r="A36" s="113" t="s">
        <v>34</v>
      </c>
      <c r="B36" s="212">
        <f>B10</f>
        <v>7</v>
      </c>
      <c r="C36" s="213">
        <f>C10</f>
        <v>12</v>
      </c>
      <c r="D36" s="213">
        <f>D10+B36</f>
        <v>14</v>
      </c>
      <c r="E36" s="214">
        <f>E10+C36</f>
        <v>24</v>
      </c>
      <c r="F36" s="114"/>
      <c r="G36" s="115" t="s">
        <v>35</v>
      </c>
      <c r="H36" s="214">
        <f>D36+H10</f>
        <v>18</v>
      </c>
      <c r="I36" s="214">
        <f>J10+E36</f>
        <v>30</v>
      </c>
      <c r="J36" s="214">
        <f>J10+H36</f>
        <v>24</v>
      </c>
      <c r="K36" s="214">
        <f>K10+I36</f>
        <v>38</v>
      </c>
      <c r="L36" s="116"/>
      <c r="M36" s="117" t="s">
        <v>34</v>
      </c>
      <c r="N36" s="214">
        <f>N10+J36</f>
        <v>28</v>
      </c>
      <c r="O36" s="214">
        <f>O10+K36</f>
        <v>42</v>
      </c>
      <c r="P36" s="214">
        <f>P10+N36</f>
        <v>32</v>
      </c>
      <c r="Q36" s="214">
        <f>Q10+O36</f>
        <v>46</v>
      </c>
      <c r="R36" s="118"/>
      <c r="S36" s="119" t="s">
        <v>34</v>
      </c>
      <c r="T36" s="214">
        <f>T10+P36</f>
        <v>32</v>
      </c>
      <c r="U36" s="214">
        <f>U10+Q36</f>
        <v>46</v>
      </c>
      <c r="V36" s="214">
        <f>V10+T36</f>
        <v>32</v>
      </c>
      <c r="W36" s="214">
        <f>W10+U36</f>
        <v>46</v>
      </c>
      <c r="X36" s="120"/>
    </row>
    <row r="37" spans="1:24" s="121" customFormat="1" ht="15">
      <c r="A37" s="113" t="s">
        <v>36</v>
      </c>
      <c r="B37" s="212">
        <f>B21</f>
        <v>9</v>
      </c>
      <c r="C37" s="213">
        <f>C21</f>
        <v>9</v>
      </c>
      <c r="D37" s="213">
        <f>D21+B37</f>
        <v>18</v>
      </c>
      <c r="E37" s="214">
        <f>E21+C37</f>
        <v>18</v>
      </c>
      <c r="F37" s="114"/>
      <c r="G37" s="115" t="s">
        <v>37</v>
      </c>
      <c r="H37" s="214">
        <f>H21+D37</f>
        <v>29</v>
      </c>
      <c r="I37" s="214">
        <f>I21+E37</f>
        <v>30</v>
      </c>
      <c r="J37" s="214">
        <f>J21+H37</f>
        <v>41</v>
      </c>
      <c r="K37" s="214">
        <f>K21+I37</f>
        <v>42</v>
      </c>
      <c r="L37" s="118"/>
      <c r="M37" s="117" t="s">
        <v>36</v>
      </c>
      <c r="N37" s="214">
        <f>N21+J37</f>
        <v>47</v>
      </c>
      <c r="O37" s="214">
        <f>O21+K37</f>
        <v>48</v>
      </c>
      <c r="P37" s="214">
        <f>P21+N37</f>
        <v>51</v>
      </c>
      <c r="Q37" s="214">
        <f>Q21+O37</f>
        <v>54</v>
      </c>
      <c r="R37" s="118"/>
      <c r="S37" s="119" t="s">
        <v>36</v>
      </c>
      <c r="T37" s="214">
        <f>T21+P37</f>
        <v>55</v>
      </c>
      <c r="U37" s="214">
        <f>U21+Q37</f>
        <v>60</v>
      </c>
      <c r="V37" s="214">
        <f>V21+T37</f>
        <v>61</v>
      </c>
      <c r="W37" s="214">
        <f>W21+U37</f>
        <v>66</v>
      </c>
      <c r="X37" s="120"/>
    </row>
    <row r="38" spans="1:24" s="121" customFormat="1" ht="15">
      <c r="A38" s="113" t="s">
        <v>38</v>
      </c>
      <c r="B38" s="212">
        <f>B35</f>
        <v>0</v>
      </c>
      <c r="C38" s="213">
        <f>C35</f>
        <v>0</v>
      </c>
      <c r="D38" s="213">
        <f>D35+B38</f>
        <v>0</v>
      </c>
      <c r="E38" s="214">
        <f>E35+C38</f>
        <v>0</v>
      </c>
      <c r="F38" s="114"/>
      <c r="G38" s="115" t="s">
        <v>39</v>
      </c>
      <c r="H38" s="214">
        <f>H35+D38</f>
        <v>9</v>
      </c>
      <c r="I38" s="214">
        <f>I35+E38</f>
        <v>9</v>
      </c>
      <c r="J38" s="214">
        <f>J35+H38</f>
        <v>12</v>
      </c>
      <c r="K38" s="214">
        <f>K35+I38</f>
        <v>12</v>
      </c>
      <c r="L38" s="118"/>
      <c r="M38" s="117" t="s">
        <v>38</v>
      </c>
      <c r="N38" s="214">
        <f>N35+J38</f>
        <v>17</v>
      </c>
      <c r="O38" s="214">
        <f>O35+K38</f>
        <v>17</v>
      </c>
      <c r="P38" s="214">
        <f>P35+N38</f>
        <v>23</v>
      </c>
      <c r="Q38" s="214">
        <f>Q35+O38</f>
        <v>23</v>
      </c>
      <c r="R38" s="118"/>
      <c r="S38" s="119" t="s">
        <v>38</v>
      </c>
      <c r="T38" s="214">
        <f>T35+P38</f>
        <v>29</v>
      </c>
      <c r="U38" s="214">
        <f>U35+Q38</f>
        <v>29</v>
      </c>
      <c r="V38" s="214">
        <f>V35+T38</f>
        <v>35</v>
      </c>
      <c r="W38" s="214">
        <f>W35+U38</f>
        <v>35</v>
      </c>
      <c r="X38" s="120"/>
    </row>
    <row r="39" spans="1:24" ht="17.25">
      <c r="A39" s="67" t="s">
        <v>40</v>
      </c>
      <c r="B39" s="215">
        <f>SUM(B35,B21,B10)</f>
        <v>16</v>
      </c>
      <c r="C39" s="216">
        <f>SUM(C35,C21,C10)</f>
        <v>21</v>
      </c>
      <c r="D39" s="216">
        <f>SUM(D35,D21,D10)</f>
        <v>16</v>
      </c>
      <c r="E39" s="217">
        <f>SUM(E35,E21,E10)</f>
        <v>21</v>
      </c>
      <c r="F39" s="122"/>
      <c r="G39" s="70" t="s">
        <v>40</v>
      </c>
      <c r="H39" s="217">
        <f>SUM(H35,H21,H10)</f>
        <v>24</v>
      </c>
      <c r="I39" s="217">
        <f>SUM(I35,I21,I10)</f>
        <v>27</v>
      </c>
      <c r="J39" s="217">
        <f>SUM(J35,J21,J10)</f>
        <v>21</v>
      </c>
      <c r="K39" s="217">
        <f>SUM(K35,K21,K10)</f>
        <v>23</v>
      </c>
      <c r="L39" s="122"/>
      <c r="M39" s="70" t="s">
        <v>40</v>
      </c>
      <c r="N39" s="217">
        <f>SUM(N35,N21,N10)</f>
        <v>15</v>
      </c>
      <c r="O39" s="217">
        <f>SUM(O35,O21,O10)</f>
        <v>15</v>
      </c>
      <c r="P39" s="217">
        <f>SUM(P35,P21,P10)</f>
        <v>14</v>
      </c>
      <c r="Q39" s="217">
        <f>SUM(Q35,Q21,Q10)</f>
        <v>16</v>
      </c>
      <c r="R39" s="122"/>
      <c r="S39" s="70" t="s">
        <v>40</v>
      </c>
      <c r="T39" s="217">
        <f>SUM(T35,T21,T10)</f>
        <v>10</v>
      </c>
      <c r="U39" s="217">
        <f>SUM(U35,U21,U10)</f>
        <v>12</v>
      </c>
      <c r="V39" s="217">
        <f>SUM(V35,V21,V10)</f>
        <v>12</v>
      </c>
      <c r="W39" s="217">
        <f>SUM(W35,W21,W10)</f>
        <v>12</v>
      </c>
      <c r="X39" s="123"/>
    </row>
    <row r="40" spans="1:24" s="121" customFormat="1" ht="18" thickBot="1">
      <c r="A40" s="124" t="s">
        <v>41</v>
      </c>
      <c r="B40" s="218">
        <f>B39</f>
        <v>16</v>
      </c>
      <c r="C40" s="218">
        <f>C39</f>
        <v>21</v>
      </c>
      <c r="D40" s="218">
        <f>D39+B40</f>
        <v>32</v>
      </c>
      <c r="E40" s="218">
        <f>E39+C40</f>
        <v>42</v>
      </c>
      <c r="F40" s="125"/>
      <c r="G40" s="126" t="s">
        <v>42</v>
      </c>
      <c r="H40" s="218">
        <f>SUM(H36+H37+H38)</f>
        <v>56</v>
      </c>
      <c r="I40" s="218">
        <f>SUM(I36+I37+I38)</f>
        <v>69</v>
      </c>
      <c r="J40" s="218">
        <f>SUM(J36+J37+J38)</f>
        <v>77</v>
      </c>
      <c r="K40" s="218">
        <f>SUM(K36+K37+K38)</f>
        <v>92</v>
      </c>
      <c r="L40" s="127"/>
      <c r="M40" s="128" t="s">
        <v>42</v>
      </c>
      <c r="N40" s="220">
        <f>SUM(N36:N38)</f>
        <v>92</v>
      </c>
      <c r="O40" s="220">
        <f>SUM(O36:O38)</f>
        <v>107</v>
      </c>
      <c r="P40" s="220">
        <f>SUM(P36:P38)</f>
        <v>106</v>
      </c>
      <c r="Q40" s="220">
        <f>SUM(Q36:Q38)</f>
        <v>123</v>
      </c>
      <c r="R40" s="125" t="s">
        <v>42</v>
      </c>
      <c r="S40" s="129" t="s">
        <v>43</v>
      </c>
      <c r="T40" s="220">
        <f>SUM(T36:T38)</f>
        <v>116</v>
      </c>
      <c r="U40" s="220">
        <f>SUM(U36:U38)</f>
        <v>135</v>
      </c>
      <c r="V40" s="226">
        <f>SUM(V36:V38)</f>
        <v>128</v>
      </c>
      <c r="W40" s="226">
        <f>SUM(W36:W38)</f>
        <v>147</v>
      </c>
      <c r="X40" s="130"/>
    </row>
    <row r="41" spans="1:24" ht="16.5">
      <c r="A41" s="131" t="s">
        <v>53</v>
      </c>
      <c r="B41" s="132"/>
      <c r="C41" s="132"/>
      <c r="D41" s="132"/>
      <c r="E41" s="132"/>
      <c r="F41" s="133"/>
      <c r="G41" s="134"/>
      <c r="H41" s="133"/>
      <c r="I41" s="133"/>
      <c r="J41" s="133"/>
      <c r="K41" s="133"/>
      <c r="L41" s="133"/>
      <c r="M41" s="135" t="s">
        <v>44</v>
      </c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</row>
    <row r="42" spans="1:24" ht="16.5">
      <c r="A42" s="131" t="s">
        <v>54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ht="16.5">
      <c r="A43" s="162" t="s">
        <v>58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</row>
    <row r="44" spans="1:24" ht="16.5" customHeight="1">
      <c r="A44" s="163" t="s">
        <v>59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1:24" ht="16.5">
      <c r="A45" s="292" t="s">
        <v>60</v>
      </c>
      <c r="B45" s="293"/>
      <c r="C45" s="293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8"/>
      <c r="O45" s="138"/>
      <c r="P45" s="138"/>
      <c r="Q45" s="138"/>
      <c r="R45" s="138"/>
      <c r="S45" s="132"/>
      <c r="T45" s="132"/>
      <c r="U45" s="132"/>
      <c r="V45" s="132"/>
      <c r="W45" s="132"/>
      <c r="X45" s="132"/>
    </row>
    <row r="46" spans="1:24" ht="16.5">
      <c r="A46" s="141" t="s">
        <v>45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42"/>
      <c r="N46" s="140"/>
      <c r="O46" s="139"/>
      <c r="P46" s="141" t="s">
        <v>46</v>
      </c>
      <c r="Q46" s="143"/>
      <c r="R46" s="141"/>
      <c r="S46" s="167" t="s">
        <v>102</v>
      </c>
      <c r="T46" s="139"/>
      <c r="U46" s="139"/>
      <c r="V46" s="139"/>
      <c r="W46" s="139"/>
      <c r="X46" s="139"/>
    </row>
  </sheetData>
  <mergeCells count="36">
    <mergeCell ref="A45:C45"/>
    <mergeCell ref="N22:O22"/>
    <mergeCell ref="P22:Q22"/>
    <mergeCell ref="T22:U22"/>
    <mergeCell ref="V22:W22"/>
    <mergeCell ref="B22:C22"/>
    <mergeCell ref="D22:E22"/>
    <mergeCell ref="H22:I22"/>
    <mergeCell ref="J22:K22"/>
    <mergeCell ref="N11:O11"/>
    <mergeCell ref="P11:Q11"/>
    <mergeCell ref="T11:U11"/>
    <mergeCell ref="V11:X11"/>
    <mergeCell ref="B11:C11"/>
    <mergeCell ref="D11:E11"/>
    <mergeCell ref="H11:I11"/>
    <mergeCell ref="J11:K11"/>
    <mergeCell ref="N3:O3"/>
    <mergeCell ref="P3:Q3"/>
    <mergeCell ref="T3:U3"/>
    <mergeCell ref="V3:W3"/>
    <mergeCell ref="B3:C3"/>
    <mergeCell ref="D3:E3"/>
    <mergeCell ref="H3:I3"/>
    <mergeCell ref="J3:K3"/>
    <mergeCell ref="A1:X1"/>
    <mergeCell ref="B2:F2"/>
    <mergeCell ref="H2:L2"/>
    <mergeCell ref="N2:Q2"/>
    <mergeCell ref="T2:X2"/>
    <mergeCell ref="X23:X27"/>
    <mergeCell ref="L23:L27"/>
    <mergeCell ref="L28:L30"/>
    <mergeCell ref="X28:X32"/>
    <mergeCell ref="R23:R27"/>
    <mergeCell ref="R28:R34"/>
  </mergeCells>
  <printOptions/>
  <pageMargins left="0.7086614173228347" right="0.31496062992125984" top="0.2755905511811024" bottom="0.15748031496062992" header="0.1968503937007874" footer="0.3937007874015748"/>
  <pageSetup horizontalDpi="720" verticalDpi="72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2009-06-09T01:51:51Z</cp:lastPrinted>
  <dcterms:created xsi:type="dcterms:W3CDTF">2007-06-06T06:47:08Z</dcterms:created>
  <dcterms:modified xsi:type="dcterms:W3CDTF">2009-12-18T03:23:23Z</dcterms:modified>
  <cp:category/>
  <cp:version/>
  <cp:contentType/>
  <cp:contentStatus/>
</cp:coreProperties>
</file>